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P Petroleums Limited\AGM 37TH GPPL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2" i="1" l="1"/>
  <c r="E84" i="1" s="1"/>
  <c r="I65" i="1" l="1"/>
  <c r="H56" i="1"/>
  <c r="D56" i="1"/>
  <c r="J307" i="1"/>
  <c r="I307" i="1"/>
  <c r="H307" i="1"/>
  <c r="G307" i="1"/>
  <c r="F307" i="1"/>
  <c r="K315" i="1" l="1"/>
  <c r="J322" i="1"/>
  <c r="I322" i="1"/>
  <c r="H322" i="1"/>
  <c r="G322" i="1"/>
  <c r="K31" i="1"/>
  <c r="K32" i="1"/>
  <c r="K33" i="1"/>
  <c r="K34" i="1"/>
  <c r="K35" i="1"/>
  <c r="K36" i="1"/>
  <c r="K37" i="1"/>
  <c r="K38" i="1"/>
  <c r="K43" i="1"/>
  <c r="K44" i="1"/>
  <c r="K45" i="1"/>
  <c r="K46" i="1"/>
  <c r="K50" i="1" s="1"/>
  <c r="K47" i="1"/>
  <c r="K48" i="1"/>
  <c r="K55" i="1"/>
  <c r="K56" i="1"/>
  <c r="K57" i="1"/>
  <c r="K58" i="1"/>
  <c r="K59" i="1"/>
  <c r="K60" i="1"/>
  <c r="K61" i="1"/>
  <c r="K62" i="1"/>
  <c r="K63" i="1"/>
  <c r="K69" i="1"/>
  <c r="K70" i="1"/>
  <c r="K72" i="1"/>
  <c r="K73" i="1"/>
  <c r="K75" i="1"/>
  <c r="K76" i="1"/>
  <c r="K77" i="1"/>
  <c r="K78" i="1"/>
  <c r="K79" i="1"/>
  <c r="K80" i="1"/>
  <c r="K86" i="1"/>
  <c r="K322" i="1" l="1"/>
  <c r="J295" i="1"/>
  <c r="I295" i="1"/>
  <c r="H295" i="1"/>
  <c r="G295" i="1"/>
  <c r="F295" i="1"/>
  <c r="D271" i="1"/>
  <c r="F270" i="1"/>
  <c r="G270" i="1" s="1"/>
  <c r="E269" i="1"/>
  <c r="E271" i="1" s="1"/>
  <c r="G269" i="1" l="1"/>
  <c r="F271" i="1"/>
  <c r="G271" i="1" s="1"/>
  <c r="H86" i="1" l="1"/>
  <c r="D86" i="1"/>
  <c r="J82" i="1"/>
  <c r="K82" i="1" s="1"/>
  <c r="I82" i="1"/>
  <c r="G82" i="1"/>
  <c r="F82" i="1"/>
  <c r="C82" i="1"/>
  <c r="H80" i="1"/>
  <c r="D80" i="1"/>
  <c r="H79" i="1"/>
  <c r="D79" i="1"/>
  <c r="H78" i="1"/>
  <c r="D78" i="1"/>
  <c r="H77" i="1"/>
  <c r="D77" i="1"/>
  <c r="H76" i="1"/>
  <c r="D76" i="1"/>
  <c r="H75" i="1"/>
  <c r="D75" i="1"/>
  <c r="H73" i="1"/>
  <c r="D73" i="1"/>
  <c r="H72" i="1"/>
  <c r="D72" i="1"/>
  <c r="H70" i="1"/>
  <c r="D70" i="1"/>
  <c r="H69" i="1"/>
  <c r="D69" i="1"/>
  <c r="J65" i="1"/>
  <c r="G65" i="1"/>
  <c r="G84" i="1" s="1"/>
  <c r="F65" i="1"/>
  <c r="E65" i="1"/>
  <c r="C65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D57" i="1"/>
  <c r="H55" i="1"/>
  <c r="D55" i="1"/>
  <c r="J50" i="1"/>
  <c r="I50" i="1"/>
  <c r="G50" i="1"/>
  <c r="F50" i="1"/>
  <c r="E50" i="1"/>
  <c r="C50" i="1"/>
  <c r="H48" i="1"/>
  <c r="D48" i="1"/>
  <c r="H47" i="1"/>
  <c r="D47" i="1"/>
  <c r="H46" i="1"/>
  <c r="D46" i="1"/>
  <c r="H45" i="1"/>
  <c r="D45" i="1"/>
  <c r="H44" i="1"/>
  <c r="D44" i="1"/>
  <c r="H43" i="1"/>
  <c r="D43" i="1"/>
  <c r="J40" i="1"/>
  <c r="K40" i="1" s="1"/>
  <c r="I40" i="1"/>
  <c r="G40" i="1"/>
  <c r="F40" i="1"/>
  <c r="E40" i="1"/>
  <c r="C40" i="1"/>
  <c r="C52" i="1" s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K65" i="1" l="1"/>
  <c r="C84" i="1"/>
  <c r="C88" i="1" s="1"/>
  <c r="D82" i="1"/>
  <c r="H82" i="1"/>
  <c r="J84" i="1"/>
  <c r="H65" i="1"/>
  <c r="H40" i="1"/>
  <c r="I52" i="1"/>
  <c r="F84" i="1"/>
  <c r="D50" i="1"/>
  <c r="H50" i="1"/>
  <c r="H52" i="1" s="1"/>
  <c r="E52" i="1"/>
  <c r="J52" i="1"/>
  <c r="D40" i="1"/>
  <c r="G52" i="1"/>
  <c r="G88" i="1" s="1"/>
  <c r="F52" i="1"/>
  <c r="D65" i="1"/>
  <c r="I84" i="1"/>
  <c r="K84" i="1" l="1"/>
  <c r="K52" i="1"/>
  <c r="E88" i="1"/>
  <c r="D84" i="1"/>
  <c r="H84" i="1"/>
  <c r="H88" i="1" s="1"/>
  <c r="J88" i="1"/>
  <c r="I88" i="1"/>
  <c r="F88" i="1"/>
  <c r="D52" i="1"/>
  <c r="D88" i="1" l="1"/>
</calcChain>
</file>

<file path=xl/sharedStrings.xml><?xml version="1.0" encoding="utf-8"?>
<sst xmlns="http://schemas.openxmlformats.org/spreadsheetml/2006/main" count="1483" uniqueCount="557">
  <si>
    <t>EXTRACT OF ANNUAL RETURN
As on financial year ended 31-03-2020
[Pursuant to Section 92(3) of the Companies act, 2013 read with                      
 [The Companies (Management and Administration) Rules, 2014] FORM NO. MGT-9</t>
  </si>
  <si>
    <t>A.REGISTRATION AND OTHER DETAILS:</t>
  </si>
  <si>
    <t>CIN:-</t>
  </si>
  <si>
    <t>L23201MH1983PLC030372</t>
  </si>
  <si>
    <t>Registration Date:</t>
  </si>
  <si>
    <t xml:space="preserve">Name of the Company: </t>
  </si>
  <si>
    <t>GP Petroleums Ltd.</t>
  </si>
  <si>
    <t>Category / Sub-Category of the Company</t>
  </si>
  <si>
    <t>Address of the Registered office and contact details:</t>
  </si>
  <si>
    <t>Whether listed company</t>
  </si>
  <si>
    <t>Name, Address and Contact details of Registrar and Transfer Agent, if any</t>
  </si>
  <si>
    <t>B. PRINCIPAL BUSINESS ACTIVITIES OF THE COMPANY:</t>
  </si>
  <si>
    <t xml:space="preserve">Sr. No. </t>
  </si>
  <si>
    <t>Name and Description of main products / services</t>
  </si>
  <si>
    <t>NIC Code of the Product/ service% to total turnover of the company</t>
  </si>
  <si>
    <t>% to total turnover of the company</t>
  </si>
  <si>
    <t>a.</t>
  </si>
  <si>
    <t>b.</t>
  </si>
  <si>
    <t>c.</t>
  </si>
  <si>
    <t>d.</t>
  </si>
  <si>
    <t xml:space="preserve">C. PARTICULARS OF HOLDING, SUBSIDIARY AND ASSOCIATE COMPANIES </t>
  </si>
  <si>
    <t>Name and address of the company</t>
  </si>
  <si>
    <t>CIN/GLN</t>
  </si>
  <si>
    <t>Holding/Subsidiary/Associate</t>
  </si>
  <si>
    <t>% of shares held</t>
  </si>
  <si>
    <t>a</t>
  </si>
  <si>
    <t>D. SHARE HOLDING PATTERN</t>
  </si>
  <si>
    <t>i) Category-wise Share Holding</t>
  </si>
  <si>
    <t>Category of
Shareholders</t>
  </si>
  <si>
    <t>No. of Shares held at the
beginning of the year
31-03-2019</t>
  </si>
  <si>
    <t>No. of Shares held at the end of the year 31-03-2020</t>
  </si>
  <si>
    <t>%
Change during the year</t>
  </si>
  <si>
    <t>Demat</t>
  </si>
  <si>
    <t>Physical</t>
  </si>
  <si>
    <t>Total</t>
  </si>
  <si>
    <t>% of Total Shares</t>
  </si>
  <si>
    <t>A. PROMOTER'S</t>
  </si>
  <si>
    <t>(1). INDIAN</t>
  </si>
  <si>
    <t>(a). Individual</t>
  </si>
  <si>
    <t>(b). Central Govt.</t>
  </si>
  <si>
    <t>(c). State Govt(s).</t>
  </si>
  <si>
    <t>(d). Bodies Corpp.</t>
  </si>
  <si>
    <t>(e). FIINS / BANKS.</t>
  </si>
  <si>
    <t>(f). Any Other</t>
  </si>
  <si>
    <t xml:space="preserve">Sub-total (A) (1):- </t>
  </si>
  <si>
    <t>(2). FOREIGN</t>
  </si>
  <si>
    <t>(a). Individual NRI / For Ind</t>
  </si>
  <si>
    <t>(b). Other Individual</t>
  </si>
  <si>
    <t>(c). Bodies Corporates</t>
  </si>
  <si>
    <t>(d). Banks / FII</t>
  </si>
  <si>
    <t>(e). Qualified Foreign Investor</t>
  </si>
  <si>
    <t>(f). Any Other Specify</t>
  </si>
  <si>
    <t>Sub-total (A) (2):-</t>
  </si>
  <si>
    <t>Total shareholding
of Promoter (A) = (A)(1)+(A)(2)</t>
  </si>
  <si>
    <t>(B) (1). PUBLIC SHAREHOLDING</t>
  </si>
  <si>
    <t>(a). Mutual Funds</t>
  </si>
  <si>
    <t>(b). Banks / FI</t>
  </si>
  <si>
    <t>(c). Central Govt.</t>
  </si>
  <si>
    <t>(d). State Govt.</t>
  </si>
  <si>
    <t>(e). Venture Capital Funds</t>
  </si>
  <si>
    <t>(f). Insurance Companies</t>
  </si>
  <si>
    <t>(g). FIIs</t>
  </si>
  <si>
    <t>(h). Foreign Venture Capital Funds</t>
  </si>
  <si>
    <t>(i). Others (specify)</t>
  </si>
  <si>
    <t>Sub-total (B)(1):-</t>
  </si>
  <si>
    <t>2. Non-Institutions</t>
  </si>
  <si>
    <t>(a). BODIES CORP.</t>
  </si>
  <si>
    <t>(i). Indian</t>
  </si>
  <si>
    <t>(ii). Overseas</t>
  </si>
  <si>
    <t>(b). Individuals</t>
  </si>
  <si>
    <t>(i) Individual shareholders holding nominal share capital upto Rs.1 lakh</t>
  </si>
  <si>
    <t>(ii) Individual shareholders holding nominal share capital in excess of Rs.1 lakh</t>
  </si>
  <si>
    <t>(c). Other (specify)</t>
  </si>
  <si>
    <t>Non Resident Indians</t>
  </si>
  <si>
    <t>Overseas Corporate Bodies</t>
  </si>
  <si>
    <t>Foreign Nationals</t>
  </si>
  <si>
    <t>Clearing Members</t>
  </si>
  <si>
    <t>Trusts</t>
  </si>
  <si>
    <t>Foreign Boodies - D R</t>
  </si>
  <si>
    <t>Sub-total (B)(2):-</t>
  </si>
  <si>
    <t>Total Public Shareholding (B)=(B)(1)+ (B)(2)</t>
  </si>
  <si>
    <t>C. Shares held by Custodian for GDRs &amp; ADRs</t>
  </si>
  <si>
    <t>Grand Total (A+B+C)</t>
  </si>
  <si>
    <t>0.00</t>
  </si>
  <si>
    <t xml:space="preserve">Category: Public Company, Limited by Shares                                                                                              Sub- Category: Non-Government Company </t>
  </si>
  <si>
    <t>804, 8th Floor, Ackruti Star, MIDC Central Road, MIDC, Andheri (East), Mumbai- 400093</t>
  </si>
  <si>
    <t>Yes</t>
  </si>
  <si>
    <t>Sharex Dynamic (India) Private Limited                                                                   Address: C 101, 247 Park, LBS Marg, Vikhroli West, Mumbai- 400 083</t>
  </si>
  <si>
    <t xml:space="preserve">Production of Lubricating Oils, Greases, Rubber Process Oils and other products from Crude Oil </t>
  </si>
  <si>
    <t xml:space="preserve">GP Global APAC Pte. Ltd. (Formerly known as Gulf Petrochem Pte. Ltd. </t>
  </si>
  <si>
    <t>NA</t>
  </si>
  <si>
    <t>Holding Company</t>
  </si>
  <si>
    <t>Company : GP Petroleums Ltd.      from  01-04-2019     to   31-03-2020</t>
  </si>
  <si>
    <t>Shareholding of promoters        MGT9 Report</t>
  </si>
  <si>
    <t>Sr.No</t>
  </si>
  <si>
    <t>Shareholder's Name</t>
  </si>
  <si>
    <t>Shareholding at the beginning of the year</t>
  </si>
  <si>
    <t xml:space="preserve">ShareHolding at the end of the Year </t>
  </si>
  <si>
    <t>No.of Shares</t>
  </si>
  <si>
    <t>% of total Shares of the company</t>
  </si>
  <si>
    <t>% of shares Pledged/encumbered to total shares</t>
  </si>
  <si>
    <t>% changes in share holding during the year</t>
  </si>
  <si>
    <t>1</t>
  </si>
  <si>
    <t>GP GLOBAL APAC PTE LTD</t>
  </si>
  <si>
    <t>2</t>
  </si>
  <si>
    <t>GP GLOBAL ENERGY PRIVATE LIMITED</t>
  </si>
  <si>
    <t>3</t>
  </si>
  <si>
    <t>PALLAVI GOEL</t>
  </si>
  <si>
    <t>4</t>
  </si>
  <si>
    <t>PRERIT GOEL</t>
  </si>
  <si>
    <t>Change in Promoter's Shareholding(Please specify,if there is no change)</t>
  </si>
  <si>
    <t>Shareholding at the Beginning of the Year</t>
  </si>
  <si>
    <t>Shareholding at the end of the Year</t>
  </si>
  <si>
    <t>No.of Shares at the beginning       /end of the Year</t>
  </si>
  <si>
    <t>% of the Shares of the company</t>
  </si>
  <si>
    <t>Date</t>
  </si>
  <si>
    <t>Increasing/Decreasing in shareholding</t>
  </si>
  <si>
    <t>Reason</t>
  </si>
  <si>
    <t>No.Of shares</t>
  </si>
  <si>
    <t>9687333</t>
  </si>
  <si>
    <t>19.001</t>
  </si>
  <si>
    <t>01-04-2019</t>
  </si>
  <si>
    <t xml:space="preserve"> </t>
  </si>
  <si>
    <t/>
  </si>
  <si>
    <t>29-06-2019</t>
  </si>
  <si>
    <t>5061</t>
  </si>
  <si>
    <t>Buy</t>
  </si>
  <si>
    <t>9692394</t>
  </si>
  <si>
    <t>19.011</t>
  </si>
  <si>
    <t>05-07-2019</t>
  </si>
  <si>
    <t>4510</t>
  </si>
  <si>
    <t>9696904</t>
  </si>
  <si>
    <t>19.019</t>
  </si>
  <si>
    <t>30-08-2019</t>
  </si>
  <si>
    <t>13823</t>
  </si>
  <si>
    <t>9710727</t>
  </si>
  <si>
    <t>19.046</t>
  </si>
  <si>
    <t>13-12-2019</t>
  </si>
  <si>
    <t>4173</t>
  </si>
  <si>
    <t>9714900</t>
  </si>
  <si>
    <t>19.055</t>
  </si>
  <si>
    <t>20-12-2019</t>
  </si>
  <si>
    <t>14916</t>
  </si>
  <si>
    <t>9729816</t>
  </si>
  <si>
    <t>19.084</t>
  </si>
  <si>
    <t>27-12-2019</t>
  </si>
  <si>
    <t>2450</t>
  </si>
  <si>
    <t>9732266</t>
  </si>
  <si>
    <t>19.089</t>
  </si>
  <si>
    <t>-Closing Balance</t>
  </si>
  <si>
    <t>31-03-2020</t>
  </si>
  <si>
    <t>66165</t>
  </si>
  <si>
    <t>0.13</t>
  </si>
  <si>
    <t>21-06-2019</t>
  </si>
  <si>
    <t>1750</t>
  </si>
  <si>
    <t>67915</t>
  </si>
  <si>
    <t>0.133</t>
  </si>
  <si>
    <t>22-11-2019</t>
  </si>
  <si>
    <t>4950</t>
  </si>
  <si>
    <t>72865</t>
  </si>
  <si>
    <t>0.143</t>
  </si>
  <si>
    <t>20-03-2020</t>
  </si>
  <si>
    <t>28950</t>
  </si>
  <si>
    <t>101815</t>
  </si>
  <si>
    <t>0.2</t>
  </si>
  <si>
    <t>27-03-2020</t>
  </si>
  <si>
    <t>40950</t>
  </si>
  <si>
    <t>142765</t>
  </si>
  <si>
    <t>0.28</t>
  </si>
  <si>
    <t>27949</t>
  </si>
  <si>
    <t>170714</t>
  </si>
  <si>
    <t>0.335</t>
  </si>
  <si>
    <t>79341</t>
  </si>
  <si>
    <t>0.156</t>
  </si>
  <si>
    <t>24-05-2019</t>
  </si>
  <si>
    <t>1194</t>
  </si>
  <si>
    <t>80535</t>
  </si>
  <si>
    <t>0.158</t>
  </si>
  <si>
    <t>31-05-2019</t>
  </si>
  <si>
    <t>1950</t>
  </si>
  <si>
    <t>82485</t>
  </si>
  <si>
    <t>0.162</t>
  </si>
  <si>
    <t>1916</t>
  </si>
  <si>
    <t>84401</t>
  </si>
  <si>
    <t>0.166</t>
  </si>
  <si>
    <t>16-08-2019</t>
  </si>
  <si>
    <t>4883</t>
  </si>
  <si>
    <t>89284</t>
  </si>
  <si>
    <t>0.175</t>
  </si>
  <si>
    <t>23-08-2019</t>
  </si>
  <si>
    <t>89285</t>
  </si>
  <si>
    <t>16</t>
  </si>
  <si>
    <t>89301</t>
  </si>
  <si>
    <t>06-09-2019</t>
  </si>
  <si>
    <t>3000</t>
  </si>
  <si>
    <t>92301</t>
  </si>
  <si>
    <t>0.181</t>
  </si>
  <si>
    <t>6815</t>
  </si>
  <si>
    <t>99116</t>
  </si>
  <si>
    <t>0.194</t>
  </si>
  <si>
    <t>2820</t>
  </si>
  <si>
    <t>101936</t>
  </si>
  <si>
    <t>28-02-2020</t>
  </si>
  <si>
    <t>4100</t>
  </si>
  <si>
    <t>106036</t>
  </si>
  <si>
    <t>0.208</t>
  </si>
  <si>
    <t>06-03-2020</t>
  </si>
  <si>
    <t>2500</t>
  </si>
  <si>
    <t>108536</t>
  </si>
  <si>
    <t>0.213</t>
  </si>
  <si>
    <t>Shareholding pattern of top ten Shareholders (other than Directors,promoters and Holders of GDRs and ADRs):</t>
  </si>
  <si>
    <t>Name</t>
  </si>
  <si>
    <t>No.of Shares at the beginning     /end of the Year</t>
  </si>
  <si>
    <t>VIJAY  JAIN  HUF .</t>
  </si>
  <si>
    <t>146939</t>
  </si>
  <si>
    <t>0.288</t>
  </si>
  <si>
    <t>27-09-2019</t>
  </si>
  <si>
    <t>290000</t>
  </si>
  <si>
    <t>436939</t>
  </si>
  <si>
    <t>0.857</t>
  </si>
  <si>
    <t>KAVITA MAHAJAN</t>
  </si>
  <si>
    <t>221052</t>
  </si>
  <si>
    <t>0.434</t>
  </si>
  <si>
    <t>No Change</t>
  </si>
  <si>
    <t>MANISH KUMAR GOYAL</t>
  </si>
  <si>
    <t>234802</t>
  </si>
  <si>
    <t>0.461</t>
  </si>
  <si>
    <t>200</t>
  </si>
  <si>
    <t>235002</t>
  </si>
  <si>
    <t>07-06-2019</t>
  </si>
  <si>
    <t>500</t>
  </si>
  <si>
    <t>235502</t>
  </si>
  <si>
    <t>0.462</t>
  </si>
  <si>
    <t>-2000</t>
  </si>
  <si>
    <t>Sold</t>
  </si>
  <si>
    <t>233502</t>
  </si>
  <si>
    <t>0.458</t>
  </si>
  <si>
    <t>233503</t>
  </si>
  <si>
    <t>-2900</t>
  </si>
  <si>
    <t>230603</t>
  </si>
  <si>
    <t>0.452</t>
  </si>
  <si>
    <t>19-07-2019</t>
  </si>
  <si>
    <t>-352</t>
  </si>
  <si>
    <t>230251</t>
  </si>
  <si>
    <t>26-07-2019</t>
  </si>
  <si>
    <t>-413</t>
  </si>
  <si>
    <t>229838</t>
  </si>
  <si>
    <t>0.451</t>
  </si>
  <si>
    <t>02-08-2019</t>
  </si>
  <si>
    <t>12</t>
  </si>
  <si>
    <t>229850</t>
  </si>
  <si>
    <t>09-08-2019</t>
  </si>
  <si>
    <t>-24</t>
  </si>
  <si>
    <t>229826</t>
  </si>
  <si>
    <t>-1000</t>
  </si>
  <si>
    <t>228826</t>
  </si>
  <si>
    <t>0.449</t>
  </si>
  <si>
    <t>228827</t>
  </si>
  <si>
    <t>13-09-2019</t>
  </si>
  <si>
    <t>-1250</t>
  </si>
  <si>
    <t>227577</t>
  </si>
  <si>
    <t>0.446</t>
  </si>
  <si>
    <t>20-09-2019</t>
  </si>
  <si>
    <t>-520</t>
  </si>
  <si>
    <t>227057</t>
  </si>
  <si>
    <t>0.445</t>
  </si>
  <si>
    <t>-792</t>
  </si>
  <si>
    <t>226265</t>
  </si>
  <si>
    <t>0.444</t>
  </si>
  <si>
    <t>04-10-2019</t>
  </si>
  <si>
    <t>-1705</t>
  </si>
  <si>
    <t>224560</t>
  </si>
  <si>
    <t>0.44</t>
  </si>
  <si>
    <t>11-10-2019</t>
  </si>
  <si>
    <t>-1500</t>
  </si>
  <si>
    <t>223060</t>
  </si>
  <si>
    <t>0.438</t>
  </si>
  <si>
    <t>18-10-2019</t>
  </si>
  <si>
    <t>-3152</t>
  </si>
  <si>
    <t>219908</t>
  </si>
  <si>
    <t>0.431</t>
  </si>
  <si>
    <t>25-10-2019</t>
  </si>
  <si>
    <t>-113</t>
  </si>
  <si>
    <t>219795</t>
  </si>
  <si>
    <t>01-11-2019</t>
  </si>
  <si>
    <t>6000</t>
  </si>
  <si>
    <t>225795</t>
  </si>
  <si>
    <t>0.443</t>
  </si>
  <si>
    <t>15-11-2019</t>
  </si>
  <si>
    <t>226295</t>
  </si>
  <si>
    <t>29-11-2019</t>
  </si>
  <si>
    <t>-1</t>
  </si>
  <si>
    <t>226294</t>
  </si>
  <si>
    <t>03-01-2020</t>
  </si>
  <si>
    <t>224294</t>
  </si>
  <si>
    <t>10-01-2020</t>
  </si>
  <si>
    <t>1000</t>
  </si>
  <si>
    <t>225294</t>
  </si>
  <si>
    <t>0.442</t>
  </si>
  <si>
    <t>17-01-2020</t>
  </si>
  <si>
    <t>223294</t>
  </si>
  <si>
    <t>24-01-2020</t>
  </si>
  <si>
    <t>1620</t>
  </si>
  <si>
    <t>224914</t>
  </si>
  <si>
    <t>0.441</t>
  </si>
  <si>
    <t>31-01-2020</t>
  </si>
  <si>
    <t>1300</t>
  </si>
  <si>
    <t>226214</t>
  </si>
  <si>
    <t>07-02-2020</t>
  </si>
  <si>
    <t>4741</t>
  </si>
  <si>
    <t>230955</t>
  </si>
  <si>
    <t>0.453</t>
  </si>
  <si>
    <t>21-02-2020</t>
  </si>
  <si>
    <t>228955</t>
  </si>
  <si>
    <t>13-03-2020</t>
  </si>
  <si>
    <t>1729</t>
  </si>
  <si>
    <t>230684</t>
  </si>
  <si>
    <t>-213</t>
  </si>
  <si>
    <t>230471</t>
  </si>
  <si>
    <t>-9771</t>
  </si>
  <si>
    <t>220700</t>
  </si>
  <si>
    <t>0.433</t>
  </si>
  <si>
    <t>-8</t>
  </si>
  <si>
    <t>220692</t>
  </si>
  <si>
    <t>SHAILESH GOYAL</t>
  </si>
  <si>
    <t>182400</t>
  </si>
  <si>
    <t>0.358</t>
  </si>
  <si>
    <t>1800</t>
  </si>
  <si>
    <t>184200</t>
  </si>
  <si>
    <t>0.361</t>
  </si>
  <si>
    <t>1361</t>
  </si>
  <si>
    <t>185561</t>
  </si>
  <si>
    <t>0.364</t>
  </si>
  <si>
    <t>439</t>
  </si>
  <si>
    <t>186000</t>
  </si>
  <si>
    <t>0.365</t>
  </si>
  <si>
    <t>08-11-2019</t>
  </si>
  <si>
    <t>850</t>
  </si>
  <si>
    <t>186850</t>
  </si>
  <si>
    <t>0.366</t>
  </si>
  <si>
    <t>205</t>
  </si>
  <si>
    <t>187055</t>
  </si>
  <si>
    <t>0.367</t>
  </si>
  <si>
    <t>945</t>
  </si>
  <si>
    <t>188000</t>
  </si>
  <si>
    <t>0.369</t>
  </si>
  <si>
    <t>275</t>
  </si>
  <si>
    <t>188275</t>
  </si>
  <si>
    <t>06-12-2019</t>
  </si>
  <si>
    <t>775</t>
  </si>
  <si>
    <t>189050</t>
  </si>
  <si>
    <t>0.371</t>
  </si>
  <si>
    <t>951</t>
  </si>
  <si>
    <t>190001</t>
  </si>
  <si>
    <t>0.373</t>
  </si>
  <si>
    <t>-5068</t>
  </si>
  <si>
    <t>184933</t>
  </si>
  <si>
    <t>0.363</t>
  </si>
  <si>
    <t>-433</t>
  </si>
  <si>
    <t>184500</t>
  </si>
  <si>
    <t>0.362</t>
  </si>
  <si>
    <t>503</t>
  </si>
  <si>
    <t>185003</t>
  </si>
  <si>
    <t>497</t>
  </si>
  <si>
    <t>185500</t>
  </si>
  <si>
    <t>5</t>
  </si>
  <si>
    <t>RAJIV KUMAR MAHESHWARI</t>
  </si>
  <si>
    <t>138000</t>
  </si>
  <si>
    <t>0.271</t>
  </si>
  <si>
    <t>12000</t>
  </si>
  <si>
    <t>150000</t>
  </si>
  <si>
    <t>0.294</t>
  </si>
  <si>
    <t>6</t>
  </si>
  <si>
    <t>VINEET YADAV</t>
  </si>
  <si>
    <t>43047</t>
  </si>
  <si>
    <t>0.084</t>
  </si>
  <si>
    <t>05-04-2019</t>
  </si>
  <si>
    <t>7</t>
  </si>
  <si>
    <t>43054</t>
  </si>
  <si>
    <t>12-04-2019</t>
  </si>
  <si>
    <t>50</t>
  </si>
  <si>
    <t>43104</t>
  </si>
  <si>
    <t>0.085</t>
  </si>
  <si>
    <t>19-04-2019</t>
  </si>
  <si>
    <t>14089</t>
  </si>
  <si>
    <t>57193</t>
  </si>
  <si>
    <t>0.112</t>
  </si>
  <si>
    <t>03-05-2019</t>
  </si>
  <si>
    <t>82</t>
  </si>
  <si>
    <t>57275</t>
  </si>
  <si>
    <t>10-05-2019</t>
  </si>
  <si>
    <t>8914</t>
  </si>
  <si>
    <t>66189</t>
  </si>
  <si>
    <t>14-06-2019</t>
  </si>
  <si>
    <t>790</t>
  </si>
  <si>
    <t>66979</t>
  </si>
  <si>
    <t>0.131</t>
  </si>
  <si>
    <t>7401</t>
  </si>
  <si>
    <t>74380</t>
  </si>
  <si>
    <t>0.146</t>
  </si>
  <si>
    <t>1340</t>
  </si>
  <si>
    <t>75720</t>
  </si>
  <si>
    <t>0.149</t>
  </si>
  <si>
    <t>1268</t>
  </si>
  <si>
    <t>76988</t>
  </si>
  <si>
    <t>0.151</t>
  </si>
  <si>
    <t>12-07-2019</t>
  </si>
  <si>
    <t>22</t>
  </si>
  <si>
    <t>77010</t>
  </si>
  <si>
    <t>13158</t>
  </si>
  <si>
    <t>90168</t>
  </si>
  <si>
    <t>0.177</t>
  </si>
  <si>
    <t>90170</t>
  </si>
  <si>
    <t>53</t>
  </si>
  <si>
    <t>90223</t>
  </si>
  <si>
    <t>10704</t>
  </si>
  <si>
    <t>100927</t>
  </si>
  <si>
    <t>0.198</t>
  </si>
  <si>
    <t>19</t>
  </si>
  <si>
    <t>100946</t>
  </si>
  <si>
    <t>100947</t>
  </si>
  <si>
    <t>100952</t>
  </si>
  <si>
    <t>100954</t>
  </si>
  <si>
    <t>100956</t>
  </si>
  <si>
    <t>30-09-2019</t>
  </si>
  <si>
    <t>44</t>
  </si>
  <si>
    <t>101000</t>
  </si>
  <si>
    <t>104000</t>
  </si>
  <si>
    <t>0.204</t>
  </si>
  <si>
    <t>3678</t>
  </si>
  <si>
    <t>107678</t>
  </si>
  <si>
    <t>0.211</t>
  </si>
  <si>
    <t>17305</t>
  </si>
  <si>
    <t>124983</t>
  </si>
  <si>
    <t>0.245</t>
  </si>
  <si>
    <t>SUNITA KANTILAL VARDHAN</t>
  </si>
  <si>
    <t>24503</t>
  </si>
  <si>
    <t>0.048</t>
  </si>
  <si>
    <t>96944</t>
  </si>
  <si>
    <t>121447</t>
  </si>
  <si>
    <t>0.238</t>
  </si>
  <si>
    <t>8</t>
  </si>
  <si>
    <t>Siva Rama Prasad Aluru</t>
  </si>
  <si>
    <t>120000</t>
  </si>
  <si>
    <t>0.235</t>
  </si>
  <si>
    <t>9</t>
  </si>
  <si>
    <t>DEEPALI DHARMESH SANGANI</t>
  </si>
  <si>
    <t>112735</t>
  </si>
  <si>
    <t>0.221</t>
  </si>
  <si>
    <t>10</t>
  </si>
  <si>
    <t>INVESTOR EDUCATION AND PROTECTION FUND AUTHORITY MINISTRY OF CORPORATE AFFAIRS</t>
  </si>
  <si>
    <t>98178</t>
  </si>
  <si>
    <t>0.193</t>
  </si>
  <si>
    <t>26-04-2019</t>
  </si>
  <si>
    <t>-663</t>
  </si>
  <si>
    <t>97515</t>
  </si>
  <si>
    <t>0.191</t>
  </si>
  <si>
    <t>7586</t>
  </si>
  <si>
    <t>105101</t>
  </si>
  <si>
    <t>0.206</t>
  </si>
  <si>
    <t>11</t>
  </si>
  <si>
    <t>VIJAY JAIN</t>
  </si>
  <si>
    <t>237270</t>
  </si>
  <si>
    <t>0.465</t>
  </si>
  <si>
    <t>-235000</t>
  </si>
  <si>
    <t>2270</t>
  </si>
  <si>
    <t>0.004</t>
  </si>
  <si>
    <t>-2270</t>
  </si>
  <si>
    <t>0</t>
  </si>
  <si>
    <t>UNIQUE STOCKBRO PVT. LTD. - NSE - F&amp;O COLLATERAL ACCOUNT</t>
  </si>
  <si>
    <t>0.19</t>
  </si>
  <si>
    <t>99944</t>
  </si>
  <si>
    <t>0.196</t>
  </si>
  <si>
    <t>-3000</t>
  </si>
  <si>
    <t>-95944</t>
  </si>
  <si>
    <t>0.002</t>
  </si>
  <si>
    <t>Shareholding of Directors and Key Managerial Personnel:</t>
  </si>
  <si>
    <t xml:space="preserve">Shareholding at the beginning of the year </t>
  </si>
  <si>
    <t xml:space="preserve">Cumulative Shareholding at the end of the year </t>
  </si>
  <si>
    <t>Deposits</t>
  </si>
  <si>
    <t>Total (i+ii+iii)</t>
  </si>
  <si>
    <t>Net Change</t>
  </si>
  <si>
    <t>REMUNERATION OF DIRECTORS AND KEY MANAGERIAL PERSONNEL</t>
  </si>
  <si>
    <t>Particulars of Remuneration</t>
  </si>
  <si>
    <t>Total Amount</t>
  </si>
  <si>
    <t>Stock Option</t>
  </si>
  <si>
    <t>Sweat Equity</t>
  </si>
  <si>
    <t>Others, please specify</t>
  </si>
  <si>
    <t>•  Commission</t>
  </si>
  <si>
    <t>•  Others, please specify</t>
  </si>
  <si>
    <t>Total (1)</t>
  </si>
  <si>
    <t>Total (2)</t>
  </si>
  <si>
    <t>Total (B)=(1+2)</t>
  </si>
  <si>
    <t>Overall Ceiling as per the Act</t>
  </si>
  <si>
    <t>Sr No.</t>
  </si>
  <si>
    <t>Key Managerial Personnel</t>
  </si>
  <si>
    <t>Gross salary
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</si>
  <si>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</si>
  <si>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</si>
  <si>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Commission
-   as % of profit
-   others, specify…</t>
  </si>
  <si>
    <t>PENALTIES / PUNISHMENT/ COMPOUNDING OF OFFENCES:</t>
  </si>
  <si>
    <t>Type</t>
  </si>
  <si>
    <t>Section of the Companies Act</t>
  </si>
  <si>
    <t>Brief Description</t>
  </si>
  <si>
    <t>Details of Penalty / Punishment /  Compounding fees imposed</t>
  </si>
  <si>
    <t>Authority [RD / NCLT/ COURT]</t>
  </si>
  <si>
    <t>Penalty</t>
  </si>
  <si>
    <t>Punishment</t>
  </si>
  <si>
    <t>Compounding</t>
  </si>
  <si>
    <t>C.     OTHER OFFICERS IN DEFAULT</t>
  </si>
  <si>
    <t>Shareholding of key Managerial Personnel</t>
  </si>
  <si>
    <t>Nil</t>
  </si>
  <si>
    <t>Shareholding of Directors</t>
  </si>
  <si>
    <t>None of the Directors of the Company except Mr. Prerit Goel holding shares at the end of the year, details whereof is provided in point (iii) herein above</t>
  </si>
  <si>
    <t xml:space="preserve"> INDEBTEDNESS
Indebtedness of the Company including interest outstanding/accrued but not due for payment (Rs. In lacs)</t>
  </si>
  <si>
    <t>Indebtness at the beginning of the financial year</t>
  </si>
  <si>
    <t>Secured Loans
 excluding deposits</t>
  </si>
  <si>
    <t>Unsecured 
Loans</t>
  </si>
  <si>
    <t>Total 
Indebtedness</t>
  </si>
  <si>
    <t>i) Principal Amount</t>
  </si>
  <si>
    <t>ii) Interest due but not paid</t>
  </si>
  <si>
    <t>iii) Interest accrued but not due</t>
  </si>
  <si>
    <t>Change in Indebtedness during the financial year</t>
  </si>
  <si>
    <t>Additions</t>
  </si>
  <si>
    <t>Reduction</t>
  </si>
  <si>
    <t>Indebtedness at the end of the financial year</t>
  </si>
  <si>
    <t>A. Remuneration to Managing Director, Whole-time Directors and/or Manager: Nil</t>
  </si>
  <si>
    <t>B. Remuneration to other Directors:                                                                                                                                                                     (Rs. In Lakhs)</t>
  </si>
  <si>
    <t>Name of Directors</t>
  </si>
  <si>
    <t>Independent Directors</t>
  </si>
  <si>
    <t>Mr. Bhaswar Mukherjee</t>
  </si>
  <si>
    <t>Mr. Jagat Singh</t>
  </si>
  <si>
    <t>•Fee for attending Board and Committee Meetings</t>
  </si>
  <si>
    <t>-</t>
  </si>
  <si>
    <t>Other Non-Executive Directors</t>
  </si>
  <si>
    <t>Mr. Manan Goel</t>
  </si>
  <si>
    <t>Mr. Prerit Goel</t>
  </si>
  <si>
    <t>Mr. Ayush Goel</t>
  </si>
  <si>
    <t xml:space="preserve"> Maximum sitting fees of Rs. 1,00,000/- per meeting per Director</t>
  </si>
  <si>
    <t>3.  REMUNERATION TO KEY MANAGERIAL PERSONNEL OTHER THAN MD/MANAGER/WTD</t>
  </si>
  <si>
    <t>CFO                Mr. Arjun Verma</t>
  </si>
  <si>
    <t>Mr. Narotamkumar G. Puri*</t>
  </si>
  <si>
    <t>Mrs. Stuti Kacker**</t>
  </si>
  <si>
    <t>Mr. Mahesh Damle</t>
  </si>
  <si>
    <t>** Mrs. Stuti Kacker was appointed as an Independent Director, w.e.f. August 5, 2019</t>
  </si>
  <si>
    <t>*Mr. Narotamkumar Puri ceased to be an Independent Director on completion of his term of five years w.e.f. August 13, 2019</t>
  </si>
  <si>
    <t>Mrs. Pallavi Mangla*</t>
  </si>
  <si>
    <t>Mr. Sudip Shyam**</t>
  </si>
  <si>
    <t>*Mrs. Pallavi Mangla has resigned from the Board w.e.f. November 5, 2019</t>
  </si>
  <si>
    <t>**Mr. Sudip Shyam was appointed as an Additional Director w.e.f. November 12, 2019</t>
  </si>
  <si>
    <t>CEO                  Mr. Prashanth Achar*</t>
  </si>
  <si>
    <t>CEO                  Mr. Hari Prakash M.**</t>
  </si>
  <si>
    <t>Company
Secretary Mr. Bijay Kumar Sanku***</t>
  </si>
  <si>
    <t>Particulars of Remuneration (Rs. In lakhs)</t>
  </si>
  <si>
    <t>*Mr. Prashanth Achar was appointed w.e.f October 7, 2019</t>
  </si>
  <si>
    <t xml:space="preserve">*Mr. Hari Prakash Moothedath resigned w.e.f October 19, 2019 </t>
  </si>
  <si>
    <t>***Mr. Bijay Kumar Sanku was appointed w.e.f. April 22,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</si>
</sst>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_);\(0\)"/>
    <numFmt numFmtId="166" formatCode="0.000"/>
    <numFmt numFmtId="167" formatCode="0;[Red]0"/>
  </numFmts>
  <fonts count="11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FA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0">
    <xf numFmtId="0" fontId="0" fillId="0" borderId="0" xfId="0"/>
    <xf numFmtId="0" fontId="1" fillId="0" borderId="0" xfId="0" applyFont="1"/>
    <xf numFmtId="0" fontId="1" fillId="0" borderId="9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0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wrapText="1"/>
    </xf>
    <xf numFmtId="165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horizontal="right" wrapText="1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horizontal="right" vertical="center"/>
    </xf>
    <xf numFmtId="166" fontId="1" fillId="0" borderId="5" xfId="0" applyNumberFormat="1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horizontal="right" wrapText="1"/>
    </xf>
    <xf numFmtId="0" fontId="2" fillId="0" borderId="42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32" xfId="0" applyNumberFormat="1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5" fillId="3" borderId="6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left"/>
    </xf>
    <xf numFmtId="0" fontId="1" fillId="0" borderId="10" xfId="0" applyFont="1" applyBorder="1"/>
    <xf numFmtId="0" fontId="6" fillId="3" borderId="17" xfId="0" applyFont="1" applyFill="1" applyBorder="1" applyAlignment="1">
      <alignment vertical="center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/>
    </xf>
    <xf numFmtId="0" fontId="6" fillId="3" borderId="3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/>
    </xf>
    <xf numFmtId="0" fontId="5" fillId="3" borderId="3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/>
    <xf numFmtId="0" fontId="6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36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165" fontId="6" fillId="0" borderId="13" xfId="0" applyNumberFormat="1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1" fontId="6" fillId="0" borderId="13" xfId="0" applyNumberFormat="1" applyFont="1" applyBorder="1" applyAlignment="1">
      <alignment horizontal="right" vertical="top" wrapText="1"/>
    </xf>
    <xf numFmtId="166" fontId="6" fillId="0" borderId="13" xfId="0" applyNumberFormat="1" applyFont="1" applyFill="1" applyBorder="1" applyAlignment="1">
      <alignment vertical="top" wrapText="1"/>
    </xf>
    <xf numFmtId="4" fontId="6" fillId="0" borderId="3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vertical="top" wrapText="1"/>
    </xf>
    <xf numFmtId="4" fontId="6" fillId="0" borderId="3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right"/>
      <protection hidden="1"/>
    </xf>
    <xf numFmtId="165" fontId="7" fillId="0" borderId="10" xfId="0" applyNumberFormat="1" applyFont="1" applyFill="1" applyBorder="1" applyAlignment="1" applyProtection="1">
      <alignment horizontal="right"/>
      <protection hidden="1"/>
    </xf>
    <xf numFmtId="166" fontId="7" fillId="0" borderId="10" xfId="0" applyNumberFormat="1" applyFont="1" applyFill="1" applyBorder="1" applyAlignment="1" applyProtection="1">
      <alignment horizontal="right"/>
      <protection hidden="1"/>
    </xf>
    <xf numFmtId="1" fontId="7" fillId="0" borderId="10" xfId="0" applyNumberFormat="1" applyFont="1" applyFill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protection hidden="1"/>
    </xf>
    <xf numFmtId="166" fontId="7" fillId="0" borderId="10" xfId="0" applyNumberFormat="1" applyFont="1" applyBorder="1" applyAlignment="1" applyProtection="1">
      <protection hidden="1"/>
    </xf>
    <xf numFmtId="0" fontId="8" fillId="2" borderId="22" xfId="0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1" fontId="8" fillId="2" borderId="22" xfId="0" applyNumberFormat="1" applyFont="1" applyFill="1" applyBorder="1" applyAlignment="1">
      <alignment vertical="center"/>
    </xf>
    <xf numFmtId="1" fontId="8" fillId="2" borderId="22" xfId="0" applyNumberFormat="1" applyFont="1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vertical="center" wrapText="1"/>
    </xf>
    <xf numFmtId="1" fontId="7" fillId="0" borderId="26" xfId="0" applyNumberFormat="1" applyFont="1" applyBorder="1" applyAlignment="1">
      <alignment vertical="center" wrapText="1"/>
    </xf>
    <xf numFmtId="1" fontId="7" fillId="0" borderId="26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165" fontId="9" fillId="2" borderId="22" xfId="0" applyNumberFormat="1" applyFont="1" applyFill="1" applyBorder="1" applyAlignment="1">
      <alignment vertical="center" wrapText="1"/>
    </xf>
    <xf numFmtId="1" fontId="9" fillId="2" borderId="22" xfId="0" applyNumberFormat="1" applyFont="1" applyFill="1" applyBorder="1" applyAlignment="1">
      <alignment vertical="center" wrapText="1"/>
    </xf>
    <xf numFmtId="1" fontId="9" fillId="2" borderId="22" xfId="0" applyNumberFormat="1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vertical="center"/>
    </xf>
    <xf numFmtId="166" fontId="8" fillId="2" borderId="22" xfId="0" applyNumberFormat="1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right"/>
      <protection hidden="1"/>
    </xf>
    <xf numFmtId="165" fontId="7" fillId="0" borderId="27" xfId="0" applyNumberFormat="1" applyFont="1" applyFill="1" applyBorder="1" applyAlignment="1" applyProtection="1">
      <alignment horizontal="right"/>
      <protection hidden="1"/>
    </xf>
    <xf numFmtId="166" fontId="7" fillId="0" borderId="27" xfId="0" applyNumberFormat="1" applyFont="1" applyFill="1" applyBorder="1" applyAlignment="1" applyProtection="1">
      <alignment horizontal="right"/>
      <protection hidden="1"/>
    </xf>
    <xf numFmtId="1" fontId="7" fillId="0" borderId="27" xfId="0" applyNumberFormat="1" applyFont="1" applyFill="1" applyBorder="1" applyAlignment="1" applyProtection="1">
      <alignment horizontal="right"/>
      <protection hidden="1"/>
    </xf>
    <xf numFmtId="167" fontId="7" fillId="0" borderId="27" xfId="0" applyNumberFormat="1" applyFont="1" applyFill="1" applyBorder="1" applyAlignment="1" applyProtection="1">
      <alignment horizontal="right"/>
      <protection hidden="1"/>
    </xf>
    <xf numFmtId="0" fontId="7" fillId="0" borderId="27" xfId="0" applyFont="1" applyBorder="1" applyAlignment="1" applyProtection="1">
      <protection hidden="1"/>
    </xf>
    <xf numFmtId="166" fontId="7" fillId="0" borderId="27" xfId="0" applyNumberFormat="1" applyFont="1" applyBorder="1" applyAlignment="1" applyProtection="1">
      <protection hidden="1"/>
    </xf>
    <xf numFmtId="167" fontId="7" fillId="0" borderId="10" xfId="0" applyNumberFormat="1" applyFont="1" applyFill="1" applyBorder="1" applyAlignment="1" applyProtection="1">
      <alignment horizontal="right"/>
      <protection hidden="1"/>
    </xf>
    <xf numFmtId="0" fontId="7" fillId="0" borderId="26" xfId="0" applyFont="1" applyFill="1" applyBorder="1" applyAlignment="1" applyProtection="1">
      <alignment horizontal="right"/>
      <protection hidden="1"/>
    </xf>
    <xf numFmtId="165" fontId="7" fillId="0" borderId="26" xfId="0" applyNumberFormat="1" applyFont="1" applyFill="1" applyBorder="1" applyAlignment="1" applyProtection="1">
      <alignment horizontal="right"/>
      <protection hidden="1"/>
    </xf>
    <xf numFmtId="166" fontId="7" fillId="0" borderId="26" xfId="0" applyNumberFormat="1" applyFont="1" applyFill="1" applyBorder="1" applyAlignment="1" applyProtection="1">
      <alignment horizontal="right"/>
      <protection hidden="1"/>
    </xf>
    <xf numFmtId="1" fontId="7" fillId="0" borderId="26" xfId="0" applyNumberFormat="1" applyFont="1" applyFill="1" applyBorder="1" applyAlignment="1" applyProtection="1">
      <alignment horizontal="right"/>
      <protection hidden="1"/>
    </xf>
    <xf numFmtId="167" fontId="7" fillId="0" borderId="26" xfId="0" applyNumberFormat="1" applyFont="1" applyFill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protection hidden="1"/>
    </xf>
    <xf numFmtId="166" fontId="7" fillId="0" borderId="26" xfId="0" applyNumberFormat="1" applyFont="1" applyBorder="1" applyAlignment="1" applyProtection="1">
      <protection hidden="1"/>
    </xf>
    <xf numFmtId="0" fontId="8" fillId="2" borderId="22" xfId="0" applyFont="1" applyFill="1" applyBorder="1" applyAlignment="1">
      <alignment vertical="center" wrapText="1"/>
    </xf>
    <xf numFmtId="165" fontId="8" fillId="2" borderId="22" xfId="0" applyNumberFormat="1" applyFont="1" applyFill="1" applyBorder="1" applyAlignment="1">
      <alignment vertical="center" wrapText="1"/>
    </xf>
    <xf numFmtId="1" fontId="8" fillId="2" borderId="22" xfId="0" applyNumberFormat="1" applyFont="1" applyFill="1" applyBorder="1" applyAlignment="1">
      <alignment vertical="center" wrapText="1"/>
    </xf>
    <xf numFmtId="1" fontId="8" fillId="2" borderId="22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" fontId="7" fillId="0" borderId="27" xfId="0" applyNumberFormat="1" applyFont="1" applyBorder="1" applyAlignment="1">
      <alignment vertical="center" wrapText="1"/>
    </xf>
    <xf numFmtId="1" fontId="7" fillId="0" borderId="27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4" fontId="7" fillId="0" borderId="44" xfId="0" applyNumberFormat="1" applyFont="1" applyFill="1" applyBorder="1" applyAlignment="1">
      <alignment vertical="center"/>
    </xf>
    <xf numFmtId="166" fontId="8" fillId="2" borderId="37" xfId="0" applyNumberFormat="1" applyFont="1" applyFill="1" applyBorder="1" applyAlignment="1">
      <alignment vertical="center"/>
    </xf>
    <xf numFmtId="4" fontId="8" fillId="2" borderId="22" xfId="0" applyNumberFormat="1" applyFont="1" applyFill="1" applyBorder="1" applyAlignment="1">
      <alignment vertical="center"/>
    </xf>
    <xf numFmtId="0" fontId="8" fillId="2" borderId="37" xfId="0" quotePrefix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/>
    </xf>
    <xf numFmtId="0" fontId="4" fillId="3" borderId="5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horizontal="left" vertical="top" wrapText="1"/>
    </xf>
    <xf numFmtId="1" fontId="7" fillId="0" borderId="27" xfId="0" applyNumberFormat="1" applyFont="1" applyFill="1" applyBorder="1" applyAlignment="1">
      <alignment horizontal="left" vertical="top" wrapText="1"/>
    </xf>
    <xf numFmtId="0" fontId="7" fillId="0" borderId="27" xfId="0" applyNumberFormat="1" applyFont="1" applyFill="1" applyBorder="1" applyAlignment="1">
      <alignment horizontal="left" vertical="top" wrapText="1"/>
    </xf>
    <xf numFmtId="166" fontId="7" fillId="0" borderId="43" xfId="0" applyNumberFormat="1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7" fillId="0" borderId="65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166" fontId="7" fillId="0" borderId="50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2" fontId="6" fillId="0" borderId="65" xfId="0" applyNumberFormat="1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66" fontId="7" fillId="0" borderId="50" xfId="0" applyNumberFormat="1" applyFont="1" applyFill="1" applyBorder="1" applyAlignment="1">
      <alignment vertical="center" wrapText="1"/>
    </xf>
    <xf numFmtId="4" fontId="7" fillId="0" borderId="33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58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3" borderId="22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right" vertical="center" wrapText="1"/>
    </xf>
    <xf numFmtId="0" fontId="7" fillId="0" borderId="26" xfId="0" applyNumberFormat="1" applyFont="1" applyFill="1" applyBorder="1" applyAlignment="1">
      <alignment horizontal="right" vertical="center" wrapText="1"/>
    </xf>
    <xf numFmtId="0" fontId="7" fillId="0" borderId="13" xfId="0" applyNumberFormat="1" applyFont="1" applyFill="1" applyBorder="1" applyAlignment="1">
      <alignment horizontal="right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8" fillId="2" borderId="15" xfId="0" applyNumberFormat="1" applyFont="1" applyFill="1" applyBorder="1" applyAlignment="1">
      <alignment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right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165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right" vertical="center" wrapText="1"/>
    </xf>
    <xf numFmtId="0" fontId="6" fillId="0" borderId="39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right"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62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165" fontId="6" fillId="0" borderId="16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35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166" fontId="6" fillId="0" borderId="18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30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61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Fill="1" applyBorder="1" applyAlignment="1">
      <alignment vertical="top" wrapText="1"/>
    </xf>
    <xf numFmtId="4" fontId="6" fillId="0" borderId="33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165" fontId="6" fillId="0" borderId="14" xfId="0" applyNumberFormat="1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165" fontId="6" fillId="0" borderId="8" xfId="0" applyNumberFormat="1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vertical="top" wrapText="1"/>
    </xf>
    <xf numFmtId="1" fontId="6" fillId="0" borderId="7" xfId="0" applyNumberFormat="1" applyFont="1" applyFill="1" applyBorder="1" applyAlignment="1">
      <alignment vertical="top" wrapText="1"/>
    </xf>
    <xf numFmtId="1" fontId="6" fillId="0" borderId="7" xfId="0" applyNumberFormat="1" applyFont="1" applyFill="1" applyBorder="1" applyAlignment="1">
      <alignment horizontal="right" vertical="top" wrapText="1"/>
    </xf>
    <xf numFmtId="166" fontId="6" fillId="0" borderId="7" xfId="0" applyNumberFormat="1" applyFont="1" applyFill="1" applyBorder="1" applyAlignment="1">
      <alignment vertical="top" wrapText="1"/>
    </xf>
    <xf numFmtId="4" fontId="6" fillId="0" borderId="32" xfId="0" applyNumberFormat="1" applyFont="1" applyFill="1" applyBorder="1" applyAlignment="1">
      <alignment vertical="top" wrapText="1"/>
    </xf>
    <xf numFmtId="14" fontId="6" fillId="0" borderId="11" xfId="0" applyNumberFormat="1" applyFont="1" applyFill="1" applyBorder="1" applyAlignment="1">
      <alignment horizontal="left" vertical="top" wrapText="1"/>
    </xf>
    <xf numFmtId="14" fontId="6" fillId="0" borderId="45" xfId="0" applyNumberFormat="1" applyFont="1" applyFill="1" applyBorder="1" applyAlignment="1">
      <alignment horizontal="left" vertical="top" wrapText="1"/>
    </xf>
    <xf numFmtId="14" fontId="6" fillId="0" borderId="46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vertical="top" wrapText="1"/>
    </xf>
    <xf numFmtId="166" fontId="7" fillId="0" borderId="10" xfId="0" applyNumberFormat="1" applyFont="1" applyFill="1" applyBorder="1" applyAlignment="1">
      <alignment vertical="top" wrapText="1"/>
    </xf>
    <xf numFmtId="4" fontId="7" fillId="0" borderId="33" xfId="0" applyNumberFormat="1" applyFont="1" applyFill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1" fillId="0" borderId="10" xfId="0" quotePrefix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quotePrefix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6" fillId="3" borderId="59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6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top" wrapText="1"/>
    </xf>
    <xf numFmtId="0" fontId="4" fillId="3" borderId="48" xfId="0" applyFont="1" applyFill="1" applyBorder="1" applyAlignment="1">
      <alignment horizontal="center" vertical="top" wrapText="1"/>
    </xf>
    <xf numFmtId="0" fontId="5" fillId="3" borderId="47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left" vertical="center" wrapText="1"/>
    </xf>
    <xf numFmtId="0" fontId="6" fillId="4" borderId="16" xfId="0" applyNumberFormat="1" applyFont="1" applyFill="1" applyBorder="1" applyAlignment="1">
      <alignment horizontal="left" vertical="center" wrapText="1"/>
    </xf>
    <xf numFmtId="0" fontId="6" fillId="4" borderId="35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13" xfId="0" quotePrefix="1" applyFont="1" applyBorder="1" applyAlignment="1">
      <alignment horizontal="left"/>
    </xf>
    <xf numFmtId="0" fontId="7" fillId="0" borderId="13" xfId="0" quotePrefix="1" applyFont="1" applyBorder="1" applyAlignment="1">
      <alignment horizontal="left" wrapText="1"/>
    </xf>
    <xf numFmtId="0" fontId="7" fillId="0" borderId="34" xfId="0" quotePrefix="1" applyFont="1" applyBorder="1" applyAlignment="1">
      <alignment horizontal="left" wrapText="1"/>
    </xf>
    <xf numFmtId="0" fontId="7" fillId="0" borderId="58" xfId="0" applyNumberFormat="1" applyFont="1" applyFill="1" applyBorder="1" applyAlignment="1">
      <alignment vertical="center" wrapText="1"/>
    </xf>
    <xf numFmtId="0" fontId="7" fillId="0" borderId="64" xfId="0" applyNumberFormat="1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35" xfId="0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45" xfId="0" applyNumberFormat="1" applyFont="1" applyFill="1" applyBorder="1" applyAlignment="1">
      <alignment vertical="center" wrapText="1"/>
    </xf>
    <xf numFmtId="0" fontId="6" fillId="0" borderId="50" xfId="0" applyNumberFormat="1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6" fillId="4" borderId="15" xfId="0" applyNumberFormat="1" applyFont="1" applyFill="1" applyBorder="1" applyAlignment="1">
      <alignment vertical="center" wrapText="1"/>
    </xf>
    <xf numFmtId="0" fontId="6" fillId="4" borderId="16" xfId="0" applyNumberFormat="1" applyFont="1" applyFill="1" applyBorder="1" applyAlignment="1">
      <alignment vertical="center" wrapText="1"/>
    </xf>
    <xf numFmtId="164" fontId="6" fillId="4" borderId="16" xfId="0" applyNumberFormat="1" applyFont="1" applyFill="1" applyBorder="1" applyAlignment="1">
      <alignment vertical="center" wrapText="1"/>
    </xf>
    <xf numFmtId="1" fontId="6" fillId="4" borderId="16" xfId="0" applyNumberFormat="1" applyFont="1" applyFill="1" applyBorder="1" applyAlignment="1">
      <alignment horizontal="right" vertical="center" wrapText="1"/>
    </xf>
    <xf numFmtId="166" fontId="6" fillId="4" borderId="16" xfId="0" applyNumberFormat="1" applyFont="1" applyFill="1" applyBorder="1" applyAlignment="1">
      <alignment vertical="center" wrapText="1"/>
    </xf>
    <xf numFmtId="4" fontId="6" fillId="4" borderId="3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45" xfId="0" applyNumberFormat="1" applyFont="1" applyFill="1" applyBorder="1" applyAlignment="1">
      <alignment vertical="center" wrapText="1"/>
    </xf>
    <xf numFmtId="164" fontId="7" fillId="0" borderId="46" xfId="0" applyNumberFormat="1" applyFont="1" applyFill="1" applyBorder="1" applyAlignment="1">
      <alignment vertical="center" wrapText="1"/>
    </xf>
    <xf numFmtId="0" fontId="6" fillId="5" borderId="15" xfId="0" applyNumberFormat="1" applyFont="1" applyFill="1" applyBorder="1" applyAlignment="1">
      <alignment horizontal="left" vertical="center" wrapText="1"/>
    </xf>
    <xf numFmtId="0" fontId="6" fillId="5" borderId="16" xfId="0" applyNumberFormat="1" applyFont="1" applyFill="1" applyBorder="1" applyAlignment="1">
      <alignment horizontal="left" vertical="center" wrapText="1"/>
    </xf>
    <xf numFmtId="0" fontId="6" fillId="5" borderId="16" xfId="0" applyNumberFormat="1" applyFont="1" applyFill="1" applyBorder="1" applyAlignment="1">
      <alignment horizontal="right" vertical="center" wrapText="1"/>
    </xf>
    <xf numFmtId="0" fontId="6" fillId="5" borderId="35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64" fontId="7" fillId="0" borderId="26" xfId="0" applyNumberFormat="1" applyFont="1" applyFill="1" applyBorder="1" applyAlignment="1">
      <alignment horizontal="right" vertical="center" wrapText="1"/>
    </xf>
    <xf numFmtId="1" fontId="7" fillId="0" borderId="26" xfId="0" applyNumberFormat="1" applyFont="1" applyFill="1" applyBorder="1" applyAlignment="1">
      <alignment horizontal="right" vertical="center" wrapText="1"/>
    </xf>
    <xf numFmtId="0" fontId="7" fillId="0" borderId="26" xfId="0" applyNumberFormat="1" applyFont="1" applyFill="1" applyBorder="1" applyAlignment="1">
      <alignment horizontal="right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166" fontId="7" fillId="0" borderId="62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2" fontId="6" fillId="0" borderId="45" xfId="0" applyNumberFormat="1" applyFont="1" applyFill="1" applyBorder="1" applyAlignment="1">
      <alignment horizontal="left" vertical="top" wrapText="1"/>
    </xf>
    <xf numFmtId="2" fontId="6" fillId="0" borderId="50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vertical="center" wrapText="1"/>
    </xf>
    <xf numFmtId="0" fontId="6" fillId="4" borderId="2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1" fontId="6" fillId="4" borderId="2" xfId="0" applyNumberFormat="1" applyFont="1" applyFill="1" applyBorder="1" applyAlignment="1">
      <alignment horizontal="right" vertical="center" wrapText="1"/>
    </xf>
    <xf numFmtId="166" fontId="6" fillId="4" borderId="2" xfId="0" applyNumberFormat="1" applyFont="1" applyFill="1" applyBorder="1" applyAlignment="1">
      <alignment vertical="center" wrapText="1"/>
    </xf>
    <xf numFmtId="4" fontId="6" fillId="4" borderId="29" xfId="0" applyNumberFormat="1" applyFont="1" applyFill="1" applyBorder="1" applyAlignment="1">
      <alignment vertical="center" wrapText="1"/>
    </xf>
    <xf numFmtId="0" fontId="6" fillId="4" borderId="4" xfId="0" applyNumberFormat="1" applyFont="1" applyFill="1" applyBorder="1" applyAlignment="1">
      <alignment vertical="center" wrapText="1"/>
    </xf>
    <xf numFmtId="0" fontId="6" fillId="4" borderId="5" xfId="0" applyNumberFormat="1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vertical="center" wrapText="1"/>
    </xf>
    <xf numFmtId="1" fontId="6" fillId="4" borderId="5" xfId="0" applyNumberFormat="1" applyFont="1" applyFill="1" applyBorder="1" applyAlignment="1">
      <alignment horizontal="right" vertical="center" wrapText="1"/>
    </xf>
    <xf numFmtId="166" fontId="6" fillId="4" borderId="5" xfId="0" applyNumberFormat="1" applyFont="1" applyFill="1" applyBorder="1" applyAlignment="1">
      <alignment vertical="center" wrapText="1"/>
    </xf>
    <xf numFmtId="4" fontId="6" fillId="4" borderId="31" xfId="0" applyNumberFormat="1" applyFont="1" applyFill="1" applyBorder="1" applyAlignment="1">
      <alignment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2" fontId="4" fillId="3" borderId="52" xfId="0" applyNumberFormat="1" applyFont="1" applyFill="1" applyBorder="1" applyAlignment="1">
      <alignment horizontal="center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61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vertical="center" wrapText="1"/>
    </xf>
    <xf numFmtId="0" fontId="6" fillId="3" borderId="47" xfId="0" applyNumberFormat="1" applyFont="1" applyFill="1" applyBorder="1" applyAlignment="1">
      <alignment vertical="center" wrapText="1"/>
    </xf>
    <xf numFmtId="0" fontId="6" fillId="3" borderId="51" xfId="0" applyNumberFormat="1" applyFont="1" applyFill="1" applyBorder="1" applyAlignment="1">
      <alignment vertical="center" wrapText="1"/>
    </xf>
    <xf numFmtId="0" fontId="6" fillId="3" borderId="22" xfId="0" applyNumberFormat="1" applyFont="1" applyFill="1" applyBorder="1" applyAlignment="1">
      <alignment vertical="center" wrapText="1"/>
    </xf>
    <xf numFmtId="164" fontId="6" fillId="3" borderId="22" xfId="0" applyNumberFormat="1" applyFont="1" applyFill="1" applyBorder="1" applyAlignment="1">
      <alignment vertical="center" wrapText="1"/>
    </xf>
    <xf numFmtId="1" fontId="6" fillId="3" borderId="22" xfId="0" applyNumberFormat="1" applyFont="1" applyFill="1" applyBorder="1" applyAlignment="1">
      <alignment horizontal="right" vertical="center" wrapText="1"/>
    </xf>
    <xf numFmtId="166" fontId="6" fillId="3" borderId="47" xfId="0" applyNumberFormat="1" applyFont="1" applyFill="1" applyBorder="1" applyAlignment="1">
      <alignment vertical="center" wrapText="1"/>
    </xf>
    <xf numFmtId="166" fontId="6" fillId="3" borderId="35" xfId="0" applyNumberFormat="1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27" xfId="0" applyNumberFormat="1" applyFont="1" applyFill="1" applyBorder="1" applyAlignment="1">
      <alignment horizontal="right" vertical="center" wrapText="1"/>
    </xf>
    <xf numFmtId="164" fontId="7" fillId="0" borderId="27" xfId="0" applyNumberFormat="1" applyFont="1" applyFill="1" applyBorder="1" applyAlignment="1">
      <alignment horizontal="right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166" fontId="7" fillId="0" borderId="8" xfId="0" applyNumberFormat="1" applyFont="1" applyFill="1" applyBorder="1" applyAlignment="1">
      <alignment horizontal="right" vertical="center" wrapText="1"/>
    </xf>
    <xf numFmtId="166" fontId="7" fillId="0" borderId="61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horizontal="right" vertical="center" wrapText="1"/>
    </xf>
    <xf numFmtId="0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right" vertical="center" wrapText="1"/>
    </xf>
    <xf numFmtId="0" fontId="7" fillId="0" borderId="53" xfId="0" applyFont="1" applyFill="1" applyBorder="1" applyAlignment="1">
      <alignment horizontal="left" vertical="top"/>
    </xf>
    <xf numFmtId="0" fontId="7" fillId="0" borderId="45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right" vertical="center" wrapText="1"/>
    </xf>
    <xf numFmtId="166" fontId="6" fillId="0" borderId="22" xfId="0" applyNumberFormat="1" applyFont="1" applyFill="1" applyBorder="1" applyAlignment="1">
      <alignment vertical="center" wrapText="1"/>
    </xf>
    <xf numFmtId="4" fontId="6" fillId="0" borderId="37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166" fontId="7" fillId="0" borderId="46" xfId="0" applyNumberFormat="1" applyFont="1" applyFill="1" applyBorder="1" applyAlignment="1">
      <alignment horizontal="right"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66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tabSelected="1" workbookViewId="0">
      <selection sqref="A1:K5"/>
    </sheetView>
  </sheetViews>
  <sheetFormatPr defaultColWidth="9" defaultRowHeight="14.25"/>
  <cols>
    <col min="1" max="1" width="7.140625" style="1" customWidth="1"/>
    <col min="2" max="2" width="9" style="1"/>
    <col min="3" max="3" width="11.5703125" style="1" customWidth="1"/>
    <col min="4" max="4" width="18.85546875" style="1" customWidth="1"/>
    <col min="5" max="5" width="12.28515625" style="65" customWidth="1"/>
    <col min="6" max="6" width="17.28515625" style="1" customWidth="1"/>
    <col min="7" max="7" width="20.85546875" style="1" customWidth="1"/>
    <col min="8" max="8" width="10.28515625" style="1" customWidth="1"/>
    <col min="9" max="9" width="11.5703125" style="1" customWidth="1"/>
    <col min="10" max="10" width="9" style="1"/>
    <col min="11" max="11" width="22" style="1" bestFit="1" customWidth="1"/>
    <col min="12" max="16384" width="9" style="1"/>
  </cols>
  <sheetData>
    <row r="1" spans="1:11">
      <c r="A1" s="203" t="s">
        <v>0</v>
      </c>
      <c r="B1" s="204"/>
      <c r="C1" s="204"/>
      <c r="D1" s="204"/>
      <c r="E1" s="205"/>
      <c r="F1" s="206"/>
      <c r="G1" s="207"/>
      <c r="H1" s="208"/>
      <c r="I1" s="204"/>
      <c r="J1" s="209"/>
      <c r="K1" s="210"/>
    </row>
    <row r="2" spans="1:11">
      <c r="A2" s="211"/>
      <c r="B2" s="212"/>
      <c r="C2" s="212"/>
      <c r="D2" s="212"/>
      <c r="E2" s="213"/>
      <c r="F2" s="214"/>
      <c r="G2" s="215"/>
      <c r="H2" s="216"/>
      <c r="I2" s="212"/>
      <c r="J2" s="217"/>
      <c r="K2" s="218"/>
    </row>
    <row r="3" spans="1:11">
      <c r="A3" s="211"/>
      <c r="B3" s="212"/>
      <c r="C3" s="212"/>
      <c r="D3" s="212"/>
      <c r="E3" s="213"/>
      <c r="F3" s="214"/>
      <c r="G3" s="215"/>
      <c r="H3" s="216"/>
      <c r="I3" s="212"/>
      <c r="J3" s="217"/>
      <c r="K3" s="218"/>
    </row>
    <row r="4" spans="1:11">
      <c r="A4" s="211"/>
      <c r="B4" s="212"/>
      <c r="C4" s="212"/>
      <c r="D4" s="212"/>
      <c r="E4" s="213"/>
      <c r="F4" s="214"/>
      <c r="G4" s="215"/>
      <c r="H4" s="216"/>
      <c r="I4" s="212"/>
      <c r="J4" s="217"/>
      <c r="K4" s="218"/>
    </row>
    <row r="5" spans="1:11" ht="15" thickBot="1">
      <c r="A5" s="219"/>
      <c r="B5" s="220"/>
      <c r="C5" s="220"/>
      <c r="D5" s="220"/>
      <c r="E5" s="221"/>
      <c r="F5" s="222"/>
      <c r="G5" s="223"/>
      <c r="H5" s="224"/>
      <c r="I5" s="220"/>
      <c r="J5" s="225"/>
      <c r="K5" s="226"/>
    </row>
    <row r="6" spans="1:11" ht="15.75" thickBot="1">
      <c r="A6" s="301" t="s">
        <v>1</v>
      </c>
      <c r="B6" s="302"/>
      <c r="C6" s="302"/>
      <c r="D6" s="302"/>
      <c r="E6" s="303"/>
      <c r="F6" s="302"/>
      <c r="G6" s="302"/>
      <c r="H6" s="304"/>
      <c r="I6" s="302"/>
      <c r="J6" s="302"/>
      <c r="K6" s="305"/>
    </row>
    <row r="7" spans="1:11" ht="15">
      <c r="A7" s="340" t="s">
        <v>2</v>
      </c>
      <c r="B7" s="341"/>
      <c r="C7" s="341"/>
      <c r="D7" s="341"/>
      <c r="E7" s="342"/>
      <c r="F7" s="343" t="s">
        <v>3</v>
      </c>
      <c r="G7" s="344"/>
      <c r="H7" s="345"/>
      <c r="I7" s="341"/>
      <c r="J7" s="346"/>
      <c r="K7" s="347"/>
    </row>
    <row r="8" spans="1:11" ht="15">
      <c r="A8" s="326" t="s">
        <v>4</v>
      </c>
      <c r="B8" s="327"/>
      <c r="C8" s="327"/>
      <c r="D8" s="327"/>
      <c r="E8" s="328"/>
      <c r="F8" s="348">
        <v>30503</v>
      </c>
      <c r="G8" s="349"/>
      <c r="H8" s="349"/>
      <c r="I8" s="349"/>
      <c r="J8" s="349"/>
      <c r="K8" s="350"/>
    </row>
    <row r="9" spans="1:11" ht="15">
      <c r="A9" s="326" t="s">
        <v>5</v>
      </c>
      <c r="B9" s="327"/>
      <c r="C9" s="327"/>
      <c r="D9" s="327"/>
      <c r="E9" s="328"/>
      <c r="F9" s="329" t="s">
        <v>6</v>
      </c>
      <c r="G9" s="351"/>
      <c r="H9" s="352"/>
      <c r="I9" s="353"/>
      <c r="J9" s="354"/>
      <c r="K9" s="355"/>
    </row>
    <row r="10" spans="1:11" ht="30.75" customHeight="1">
      <c r="A10" s="326" t="s">
        <v>7</v>
      </c>
      <c r="B10" s="327"/>
      <c r="C10" s="327"/>
      <c r="D10" s="327"/>
      <c r="E10" s="328"/>
      <c r="F10" s="329" t="s">
        <v>84</v>
      </c>
      <c r="G10" s="330"/>
      <c r="H10" s="331"/>
      <c r="I10" s="332"/>
      <c r="J10" s="333"/>
      <c r="K10" s="334"/>
    </row>
    <row r="11" spans="1:11" ht="30.75" customHeight="1">
      <c r="A11" s="326" t="s">
        <v>8</v>
      </c>
      <c r="B11" s="327"/>
      <c r="C11" s="327"/>
      <c r="D11" s="327"/>
      <c r="E11" s="328"/>
      <c r="F11" s="329" t="s">
        <v>85</v>
      </c>
      <c r="G11" s="330"/>
      <c r="H11" s="331"/>
      <c r="I11" s="332"/>
      <c r="J11" s="333"/>
      <c r="K11" s="334"/>
    </row>
    <row r="12" spans="1:11" ht="15" customHeight="1">
      <c r="A12" s="326" t="s">
        <v>9</v>
      </c>
      <c r="B12" s="327"/>
      <c r="C12" s="327"/>
      <c r="D12" s="327"/>
      <c r="E12" s="328"/>
      <c r="F12" s="329" t="s">
        <v>86</v>
      </c>
      <c r="G12" s="330"/>
      <c r="H12" s="331"/>
      <c r="I12" s="332"/>
      <c r="J12" s="333"/>
      <c r="K12" s="334"/>
    </row>
    <row r="13" spans="1:11" ht="51" customHeight="1" thickBot="1">
      <c r="A13" s="335" t="s">
        <v>10</v>
      </c>
      <c r="B13" s="336"/>
      <c r="C13" s="336"/>
      <c r="D13" s="336"/>
      <c r="E13" s="337"/>
      <c r="F13" s="329" t="s">
        <v>87</v>
      </c>
      <c r="G13" s="330"/>
      <c r="H13" s="331"/>
      <c r="I13" s="332"/>
      <c r="J13" s="333"/>
      <c r="K13" s="334"/>
    </row>
    <row r="14" spans="1:11" ht="15.75" thickBot="1">
      <c r="A14" s="301" t="s">
        <v>11</v>
      </c>
      <c r="B14" s="302"/>
      <c r="C14" s="302"/>
      <c r="D14" s="302"/>
      <c r="E14" s="303"/>
      <c r="F14" s="302"/>
      <c r="G14" s="302"/>
      <c r="H14" s="304"/>
      <c r="I14" s="302"/>
      <c r="J14" s="302"/>
      <c r="K14" s="305"/>
    </row>
    <row r="15" spans="1:11" ht="36" customHeight="1">
      <c r="A15" s="66" t="s">
        <v>12</v>
      </c>
      <c r="B15" s="306" t="s">
        <v>13</v>
      </c>
      <c r="C15" s="306"/>
      <c r="D15" s="306"/>
      <c r="E15" s="307"/>
      <c r="F15" s="338"/>
      <c r="G15" s="308" t="s">
        <v>14</v>
      </c>
      <c r="H15" s="309"/>
      <c r="I15" s="306" t="s">
        <v>15</v>
      </c>
      <c r="J15" s="306"/>
      <c r="K15" s="339"/>
    </row>
    <row r="16" spans="1:11" ht="30" customHeight="1">
      <c r="A16" s="2" t="s">
        <v>16</v>
      </c>
      <c r="B16" s="317" t="s">
        <v>88</v>
      </c>
      <c r="C16" s="317"/>
      <c r="D16" s="317"/>
      <c r="E16" s="318"/>
      <c r="F16" s="319"/>
      <c r="G16" s="320">
        <v>19201</v>
      </c>
      <c r="H16" s="320"/>
      <c r="I16" s="321">
        <v>100</v>
      </c>
      <c r="J16" s="321"/>
      <c r="K16" s="322"/>
    </row>
    <row r="17" spans="1:11" ht="15">
      <c r="A17" s="2" t="s">
        <v>17</v>
      </c>
      <c r="B17" s="317"/>
      <c r="C17" s="317"/>
      <c r="D17" s="317"/>
      <c r="E17" s="318"/>
      <c r="F17" s="319"/>
      <c r="G17" s="323"/>
      <c r="H17" s="324"/>
      <c r="I17" s="257"/>
      <c r="J17" s="257"/>
      <c r="K17" s="325"/>
    </row>
    <row r="18" spans="1:11" ht="15">
      <c r="A18" s="2" t="s">
        <v>18</v>
      </c>
      <c r="B18" s="317"/>
      <c r="C18" s="317"/>
      <c r="D18" s="317"/>
      <c r="E18" s="318"/>
      <c r="F18" s="319"/>
      <c r="G18" s="323"/>
      <c r="H18" s="324"/>
      <c r="I18" s="257"/>
      <c r="J18" s="257"/>
      <c r="K18" s="325"/>
    </row>
    <row r="19" spans="1:11" ht="15.75" thickBot="1">
      <c r="A19" s="3" t="s">
        <v>19</v>
      </c>
      <c r="B19" s="295"/>
      <c r="C19" s="295"/>
      <c r="D19" s="295"/>
      <c r="E19" s="296"/>
      <c r="F19" s="297"/>
      <c r="G19" s="298"/>
      <c r="H19" s="299"/>
      <c r="I19" s="265"/>
      <c r="J19" s="265"/>
      <c r="K19" s="300"/>
    </row>
    <row r="20" spans="1:11" ht="15.75" thickBot="1">
      <c r="A20" s="301" t="s">
        <v>20</v>
      </c>
      <c r="B20" s="302"/>
      <c r="C20" s="302"/>
      <c r="D20" s="302"/>
      <c r="E20" s="303"/>
      <c r="F20" s="302"/>
      <c r="G20" s="302"/>
      <c r="H20" s="304"/>
      <c r="I20" s="302"/>
      <c r="J20" s="302"/>
      <c r="K20" s="305"/>
    </row>
    <row r="21" spans="1:11" ht="29.25" customHeight="1">
      <c r="A21" s="66" t="s">
        <v>12</v>
      </c>
      <c r="B21" s="306" t="s">
        <v>21</v>
      </c>
      <c r="C21" s="306"/>
      <c r="D21" s="306"/>
      <c r="E21" s="307"/>
      <c r="F21" s="306" t="s">
        <v>22</v>
      </c>
      <c r="G21" s="308"/>
      <c r="H21" s="309" t="s">
        <v>23</v>
      </c>
      <c r="I21" s="306"/>
      <c r="J21" s="310" t="s">
        <v>24</v>
      </c>
      <c r="K21" s="311"/>
    </row>
    <row r="22" spans="1:11" ht="28.5" customHeight="1">
      <c r="A22" s="67" t="s">
        <v>25</v>
      </c>
      <c r="B22" s="249" t="s">
        <v>89</v>
      </c>
      <c r="C22" s="249"/>
      <c r="D22" s="249"/>
      <c r="E22" s="312"/>
      <c r="F22" s="313" t="s">
        <v>90</v>
      </c>
      <c r="G22" s="314"/>
      <c r="H22" s="314" t="s">
        <v>91</v>
      </c>
      <c r="I22" s="313"/>
      <c r="J22" s="315">
        <v>53.55</v>
      </c>
      <c r="K22" s="316"/>
    </row>
    <row r="23" spans="1:11" ht="15.75" thickBot="1">
      <c r="A23" s="68"/>
      <c r="B23" s="265"/>
      <c r="C23" s="265"/>
      <c r="D23" s="265"/>
      <c r="E23" s="273"/>
      <c r="F23" s="265"/>
      <c r="G23" s="274"/>
      <c r="H23" s="275"/>
      <c r="I23" s="265"/>
      <c r="J23" s="276"/>
      <c r="K23" s="277"/>
    </row>
    <row r="24" spans="1:11" ht="15.75" thickBot="1">
      <c r="A24" s="278" t="s">
        <v>26</v>
      </c>
      <c r="B24" s="279"/>
      <c r="C24" s="279"/>
      <c r="D24" s="279"/>
      <c r="E24" s="280"/>
      <c r="F24" s="279"/>
      <c r="G24" s="279"/>
      <c r="H24" s="281"/>
      <c r="I24" s="279"/>
      <c r="J24" s="279"/>
      <c r="K24" s="282"/>
    </row>
    <row r="25" spans="1:11" ht="15" thickBot="1">
      <c r="A25" s="283" t="s">
        <v>27</v>
      </c>
      <c r="B25" s="284"/>
      <c r="C25" s="284"/>
      <c r="D25" s="284"/>
      <c r="E25" s="285"/>
      <c r="F25" s="284"/>
      <c r="G25" s="284"/>
      <c r="H25" s="286"/>
      <c r="I25" s="284"/>
      <c r="J25" s="284"/>
      <c r="K25" s="287"/>
    </row>
    <row r="26" spans="1:11" ht="45">
      <c r="A26" s="288" t="s">
        <v>28</v>
      </c>
      <c r="B26" s="289"/>
      <c r="C26" s="289" t="s">
        <v>29</v>
      </c>
      <c r="D26" s="289"/>
      <c r="E26" s="290"/>
      <c r="F26" s="291"/>
      <c r="G26" s="292" t="s">
        <v>30</v>
      </c>
      <c r="H26" s="293"/>
      <c r="I26" s="289"/>
      <c r="J26" s="294"/>
      <c r="K26" s="69" t="s">
        <v>31</v>
      </c>
    </row>
    <row r="27" spans="1:11" ht="45.75" thickBot="1">
      <c r="A27" s="264"/>
      <c r="B27" s="265"/>
      <c r="C27" s="70" t="s">
        <v>32</v>
      </c>
      <c r="D27" s="70" t="s">
        <v>33</v>
      </c>
      <c r="E27" s="71" t="s">
        <v>34</v>
      </c>
      <c r="F27" s="72" t="s">
        <v>35</v>
      </c>
      <c r="G27" s="73" t="s">
        <v>32</v>
      </c>
      <c r="H27" s="74" t="s">
        <v>33</v>
      </c>
      <c r="I27" s="70" t="s">
        <v>34</v>
      </c>
      <c r="J27" s="75" t="s">
        <v>35</v>
      </c>
      <c r="K27" s="76"/>
    </row>
    <row r="28" spans="1:11" ht="15.75" thickBot="1">
      <c r="A28" s="77"/>
      <c r="B28" s="78"/>
      <c r="C28" s="79"/>
      <c r="D28" s="79"/>
      <c r="E28" s="80"/>
      <c r="F28" s="81"/>
      <c r="G28" s="82"/>
      <c r="H28" s="83"/>
      <c r="I28" s="79"/>
      <c r="J28" s="84"/>
      <c r="K28" s="85"/>
    </row>
    <row r="29" spans="1:11" ht="15.75" thickBot="1">
      <c r="A29" s="266" t="s">
        <v>36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8"/>
    </row>
    <row r="30" spans="1:11" ht="15">
      <c r="A30" s="269"/>
      <c r="B30" s="270"/>
      <c r="C30" s="4"/>
      <c r="D30" s="4"/>
      <c r="E30" s="5"/>
      <c r="F30" s="6"/>
      <c r="G30" s="7"/>
      <c r="H30" s="8"/>
      <c r="I30" s="4"/>
      <c r="J30" s="9"/>
      <c r="K30" s="10"/>
    </row>
    <row r="31" spans="1:11" ht="15">
      <c r="A31" s="271" t="s">
        <v>37</v>
      </c>
      <c r="B31" s="272"/>
      <c r="C31" s="86"/>
      <c r="D31" s="86">
        <f>E31-C31</f>
        <v>0</v>
      </c>
      <c r="E31" s="87"/>
      <c r="F31" s="86"/>
      <c r="G31" s="88"/>
      <c r="H31" s="89">
        <f>I31-G31</f>
        <v>0</v>
      </c>
      <c r="I31" s="86"/>
      <c r="J31" s="86"/>
      <c r="K31" s="90">
        <f t="shared" ref="K31:K38" si="0">J31-F31</f>
        <v>0</v>
      </c>
    </row>
    <row r="32" spans="1:11" ht="15">
      <c r="A32" s="269"/>
      <c r="B32" s="270"/>
      <c r="C32" s="86"/>
      <c r="D32" s="86">
        <f t="shared" ref="D32:D38" si="1">E32-C32</f>
        <v>0</v>
      </c>
      <c r="E32" s="87"/>
      <c r="F32" s="86"/>
      <c r="G32" s="88"/>
      <c r="H32" s="89">
        <f t="shared" ref="H32:H38" si="2">I32-G32</f>
        <v>0</v>
      </c>
      <c r="I32" s="86"/>
      <c r="J32" s="86"/>
      <c r="K32" s="90">
        <f t="shared" si="0"/>
        <v>0</v>
      </c>
    </row>
    <row r="33" spans="1:11">
      <c r="A33" s="262" t="s">
        <v>38</v>
      </c>
      <c r="B33" s="263"/>
      <c r="C33" s="91">
        <v>66165</v>
      </c>
      <c r="D33" s="86">
        <f t="shared" si="1"/>
        <v>0</v>
      </c>
      <c r="E33" s="92">
        <v>66165</v>
      </c>
      <c r="F33" s="93">
        <v>0.13</v>
      </c>
      <c r="G33" s="94">
        <v>170714</v>
      </c>
      <c r="H33" s="89">
        <f t="shared" si="2"/>
        <v>0</v>
      </c>
      <c r="I33" s="95">
        <v>170714</v>
      </c>
      <c r="J33" s="96">
        <v>0.33500000000000002</v>
      </c>
      <c r="K33" s="90">
        <f t="shared" si="0"/>
        <v>0.20500000000000002</v>
      </c>
    </row>
    <row r="34" spans="1:11">
      <c r="A34" s="251" t="s">
        <v>39</v>
      </c>
      <c r="B34" s="249"/>
      <c r="C34" s="91"/>
      <c r="D34" s="86">
        <f t="shared" si="1"/>
        <v>0</v>
      </c>
      <c r="E34" s="92"/>
      <c r="F34" s="93"/>
      <c r="G34" s="94"/>
      <c r="H34" s="89">
        <f t="shared" si="2"/>
        <v>0</v>
      </c>
      <c r="I34" s="95"/>
      <c r="J34" s="96"/>
      <c r="K34" s="90">
        <f t="shared" si="0"/>
        <v>0</v>
      </c>
    </row>
    <row r="35" spans="1:11">
      <c r="A35" s="251" t="s">
        <v>40</v>
      </c>
      <c r="B35" s="249"/>
      <c r="C35" s="91"/>
      <c r="D35" s="86">
        <f t="shared" si="1"/>
        <v>0</v>
      </c>
      <c r="E35" s="92"/>
      <c r="F35" s="93"/>
      <c r="G35" s="94"/>
      <c r="H35" s="89">
        <f t="shared" si="2"/>
        <v>0</v>
      </c>
      <c r="I35" s="95"/>
      <c r="J35" s="96"/>
      <c r="K35" s="90">
        <f t="shared" si="0"/>
        <v>0</v>
      </c>
    </row>
    <row r="36" spans="1:11">
      <c r="A36" s="251" t="s">
        <v>41</v>
      </c>
      <c r="B36" s="249"/>
      <c r="C36" s="91">
        <v>9687333</v>
      </c>
      <c r="D36" s="86">
        <f t="shared" si="1"/>
        <v>0</v>
      </c>
      <c r="E36" s="92">
        <v>9687333</v>
      </c>
      <c r="F36" s="93">
        <v>19.001000000000001</v>
      </c>
      <c r="G36" s="94">
        <v>9732266</v>
      </c>
      <c r="H36" s="89">
        <f t="shared" si="2"/>
        <v>0</v>
      </c>
      <c r="I36" s="95">
        <v>9732266</v>
      </c>
      <c r="J36" s="96">
        <v>19.088999999999999</v>
      </c>
      <c r="K36" s="90">
        <f t="shared" si="0"/>
        <v>8.7999999999997414E-2</v>
      </c>
    </row>
    <row r="37" spans="1:11" ht="25.5" customHeight="1">
      <c r="A37" s="251" t="s">
        <v>42</v>
      </c>
      <c r="B37" s="249"/>
      <c r="C37" s="91"/>
      <c r="D37" s="86">
        <f t="shared" si="1"/>
        <v>0</v>
      </c>
      <c r="E37" s="92"/>
      <c r="F37" s="93"/>
      <c r="G37" s="94"/>
      <c r="H37" s="89">
        <f t="shared" si="2"/>
        <v>0</v>
      </c>
      <c r="I37" s="95"/>
      <c r="J37" s="96"/>
      <c r="K37" s="90">
        <f t="shared" si="0"/>
        <v>0</v>
      </c>
    </row>
    <row r="38" spans="1:11">
      <c r="A38" s="251" t="s">
        <v>43</v>
      </c>
      <c r="B38" s="249"/>
      <c r="C38" s="91"/>
      <c r="D38" s="86">
        <f t="shared" si="1"/>
        <v>0</v>
      </c>
      <c r="E38" s="92"/>
      <c r="F38" s="93"/>
      <c r="G38" s="94"/>
      <c r="H38" s="89">
        <f t="shared" si="2"/>
        <v>0</v>
      </c>
      <c r="I38" s="95"/>
      <c r="J38" s="96"/>
      <c r="K38" s="90">
        <f t="shared" si="0"/>
        <v>0</v>
      </c>
    </row>
    <row r="39" spans="1:11" ht="15.75" thickBot="1">
      <c r="A39" s="256"/>
      <c r="B39" s="257"/>
      <c r="C39" s="86"/>
      <c r="D39" s="86"/>
      <c r="E39" s="87"/>
      <c r="F39" s="86"/>
      <c r="G39" s="88"/>
      <c r="H39" s="89"/>
      <c r="I39" s="86"/>
      <c r="J39" s="86"/>
      <c r="K39" s="90"/>
    </row>
    <row r="40" spans="1:11" ht="15.75" thickBot="1">
      <c r="A40" s="199" t="s">
        <v>44</v>
      </c>
      <c r="B40" s="200"/>
      <c r="C40" s="97">
        <f>SUM(C32:C39)</f>
        <v>9753498</v>
      </c>
      <c r="D40" s="97">
        <f t="shared" ref="D40:J40" si="3">SUM(D32:D39)</f>
        <v>0</v>
      </c>
      <c r="E40" s="98">
        <f t="shared" si="3"/>
        <v>9753498</v>
      </c>
      <c r="F40" s="97">
        <f t="shared" si="3"/>
        <v>19.131</v>
      </c>
      <c r="G40" s="99">
        <f t="shared" si="3"/>
        <v>9902980</v>
      </c>
      <c r="H40" s="100">
        <f t="shared" si="3"/>
        <v>0</v>
      </c>
      <c r="I40" s="97">
        <f t="shared" si="3"/>
        <v>9902980</v>
      </c>
      <c r="J40" s="97">
        <f t="shared" si="3"/>
        <v>19.423999999999999</v>
      </c>
      <c r="K40" s="101">
        <f>J40-F40</f>
        <v>0.29299999999999926</v>
      </c>
    </row>
    <row r="41" spans="1:11" ht="15.75" thickBot="1">
      <c r="A41" s="258"/>
      <c r="B41" s="258"/>
      <c r="C41" s="258"/>
      <c r="D41" s="258"/>
      <c r="E41" s="259"/>
      <c r="F41" s="258"/>
      <c r="G41" s="258"/>
      <c r="H41" s="260"/>
      <c r="I41" s="258"/>
      <c r="J41" s="258"/>
      <c r="K41" s="261"/>
    </row>
    <row r="42" spans="1:11" ht="15.75" thickBot="1">
      <c r="A42" s="243" t="s">
        <v>45</v>
      </c>
      <c r="B42" s="243"/>
      <c r="C42" s="243"/>
      <c r="D42" s="243"/>
      <c r="E42" s="244"/>
      <c r="F42" s="243"/>
      <c r="G42" s="243"/>
      <c r="H42" s="245"/>
      <c r="I42" s="243"/>
      <c r="J42" s="243"/>
      <c r="K42" s="232"/>
    </row>
    <row r="43" spans="1:11" ht="28.5" customHeight="1">
      <c r="A43" s="262" t="s">
        <v>46</v>
      </c>
      <c r="B43" s="263"/>
      <c r="C43" s="11">
        <v>79341</v>
      </c>
      <c r="D43" s="11">
        <f>E43-C43</f>
        <v>0</v>
      </c>
      <c r="E43" s="12">
        <v>79341</v>
      </c>
      <c r="F43" s="11">
        <v>0.156</v>
      </c>
      <c r="G43" s="11">
        <v>108536</v>
      </c>
      <c r="H43" s="13">
        <f>I43-G43</f>
        <v>0</v>
      </c>
      <c r="I43" s="11">
        <v>108536</v>
      </c>
      <c r="J43" s="11">
        <v>0.21299999999999999</v>
      </c>
      <c r="K43" s="11">
        <f t="shared" ref="K43:K48" si="4">J43-F43</f>
        <v>5.6999999999999995E-2</v>
      </c>
    </row>
    <row r="44" spans="1:11" ht="27.75" customHeight="1">
      <c r="A44" s="251" t="s">
        <v>47</v>
      </c>
      <c r="B44" s="249"/>
      <c r="C44" s="14"/>
      <c r="D44" s="14">
        <f t="shared" ref="D44:D48" si="5">E44-C44</f>
        <v>0</v>
      </c>
      <c r="E44" s="15"/>
      <c r="F44" s="14"/>
      <c r="G44" s="14"/>
      <c r="H44" s="16">
        <f t="shared" ref="H44:H48" si="6">I44-G44</f>
        <v>0</v>
      </c>
      <c r="I44" s="14"/>
      <c r="J44" s="14"/>
      <c r="K44" s="14">
        <f t="shared" si="4"/>
        <v>0</v>
      </c>
    </row>
    <row r="45" spans="1:11" ht="22.5" customHeight="1">
      <c r="A45" s="251" t="s">
        <v>48</v>
      </c>
      <c r="B45" s="249"/>
      <c r="C45" s="14">
        <v>27300000</v>
      </c>
      <c r="D45" s="14">
        <f t="shared" si="5"/>
        <v>0</v>
      </c>
      <c r="E45" s="15">
        <v>27300000</v>
      </c>
      <c r="F45" s="14">
        <v>53.545999999999999</v>
      </c>
      <c r="G45" s="14">
        <v>27300000</v>
      </c>
      <c r="H45" s="16">
        <f t="shared" si="6"/>
        <v>0</v>
      </c>
      <c r="I45" s="14">
        <v>27300000</v>
      </c>
      <c r="J45" s="14">
        <v>53.545999999999999</v>
      </c>
      <c r="K45" s="14">
        <f t="shared" si="4"/>
        <v>0</v>
      </c>
    </row>
    <row r="46" spans="1:11">
      <c r="A46" s="251" t="s">
        <v>49</v>
      </c>
      <c r="B46" s="249"/>
      <c r="C46" s="14"/>
      <c r="D46" s="14">
        <f t="shared" si="5"/>
        <v>0</v>
      </c>
      <c r="E46" s="15"/>
      <c r="F46" s="14"/>
      <c r="G46" s="14"/>
      <c r="H46" s="16">
        <f t="shared" si="6"/>
        <v>0</v>
      </c>
      <c r="I46" s="14"/>
      <c r="J46" s="14"/>
      <c r="K46" s="14">
        <f t="shared" si="4"/>
        <v>0</v>
      </c>
    </row>
    <row r="47" spans="1:11" ht="26.25" customHeight="1">
      <c r="A47" s="251" t="s">
        <v>50</v>
      </c>
      <c r="B47" s="249"/>
      <c r="C47" s="14"/>
      <c r="D47" s="14">
        <f t="shared" si="5"/>
        <v>0</v>
      </c>
      <c r="E47" s="15"/>
      <c r="F47" s="14"/>
      <c r="G47" s="14"/>
      <c r="H47" s="16">
        <f t="shared" si="6"/>
        <v>0</v>
      </c>
      <c r="I47" s="14"/>
      <c r="J47" s="14"/>
      <c r="K47" s="14">
        <f t="shared" si="4"/>
        <v>0</v>
      </c>
    </row>
    <row r="48" spans="1:11" ht="27" customHeight="1">
      <c r="A48" s="251" t="s">
        <v>51</v>
      </c>
      <c r="B48" s="249"/>
      <c r="C48" s="14"/>
      <c r="D48" s="14">
        <f t="shared" si="5"/>
        <v>0</v>
      </c>
      <c r="E48" s="15"/>
      <c r="F48" s="14"/>
      <c r="G48" s="14"/>
      <c r="H48" s="16">
        <f t="shared" si="6"/>
        <v>0</v>
      </c>
      <c r="I48" s="14"/>
      <c r="J48" s="14"/>
      <c r="K48" s="14">
        <f t="shared" si="4"/>
        <v>0</v>
      </c>
    </row>
    <row r="49" spans="1:11" ht="15.75" thickBot="1">
      <c r="A49" s="237"/>
      <c r="B49" s="238"/>
      <c r="C49" s="102"/>
      <c r="D49" s="102"/>
      <c r="E49" s="103"/>
      <c r="F49" s="102"/>
      <c r="G49" s="104"/>
      <c r="H49" s="105"/>
      <c r="I49" s="102"/>
      <c r="J49" s="102"/>
      <c r="K49" s="106"/>
    </row>
    <row r="50" spans="1:11" ht="15.75" thickBot="1">
      <c r="A50" s="199" t="s">
        <v>52</v>
      </c>
      <c r="B50" s="200"/>
      <c r="C50" s="107">
        <f>SUM(C43:C48)</f>
        <v>27379341</v>
      </c>
      <c r="D50" s="107">
        <f t="shared" ref="D50:K50" si="7">SUM(D43:D48)</f>
        <v>0</v>
      </c>
      <c r="E50" s="108">
        <f t="shared" si="7"/>
        <v>27379341</v>
      </c>
      <c r="F50" s="107">
        <f t="shared" si="7"/>
        <v>53.701999999999998</v>
      </c>
      <c r="G50" s="109">
        <f t="shared" si="7"/>
        <v>27408536</v>
      </c>
      <c r="H50" s="110">
        <f t="shared" si="7"/>
        <v>0</v>
      </c>
      <c r="I50" s="107">
        <f t="shared" si="7"/>
        <v>27408536</v>
      </c>
      <c r="J50" s="107">
        <f t="shared" si="7"/>
        <v>53.759</v>
      </c>
      <c r="K50" s="111">
        <f t="shared" si="7"/>
        <v>5.6999999999999995E-2</v>
      </c>
    </row>
    <row r="51" spans="1:11" ht="15" thickBot="1">
      <c r="A51" s="252"/>
      <c r="B51" s="253"/>
      <c r="C51" s="17"/>
      <c r="D51" s="17"/>
      <c r="E51" s="18"/>
      <c r="F51" s="19"/>
      <c r="G51" s="20"/>
      <c r="H51" s="21"/>
      <c r="I51" s="17"/>
      <c r="J51" s="22"/>
      <c r="K51" s="23"/>
    </row>
    <row r="52" spans="1:11" ht="15.75" thickBot="1">
      <c r="A52" s="199" t="s">
        <v>53</v>
      </c>
      <c r="B52" s="200"/>
      <c r="C52" s="97">
        <f>C50+C40</f>
        <v>37132839</v>
      </c>
      <c r="D52" s="97">
        <f t="shared" ref="D52:J52" si="8">D50+D40</f>
        <v>0</v>
      </c>
      <c r="E52" s="98">
        <f t="shared" si="8"/>
        <v>37132839</v>
      </c>
      <c r="F52" s="112">
        <f t="shared" si="8"/>
        <v>72.832999999999998</v>
      </c>
      <c r="G52" s="99">
        <f t="shared" si="8"/>
        <v>37311516</v>
      </c>
      <c r="H52" s="100">
        <f t="shared" si="8"/>
        <v>0</v>
      </c>
      <c r="I52" s="97">
        <f t="shared" si="8"/>
        <v>37311516</v>
      </c>
      <c r="J52" s="113">
        <f t="shared" si="8"/>
        <v>73.182999999999993</v>
      </c>
      <c r="K52" s="101">
        <f>J52-F52</f>
        <v>0.34999999999999432</v>
      </c>
    </row>
    <row r="53" spans="1:11" ht="15" thickBot="1">
      <c r="A53" s="254"/>
      <c r="B53" s="255"/>
      <c r="C53" s="24"/>
      <c r="D53" s="24"/>
      <c r="E53" s="25"/>
      <c r="F53" s="26"/>
      <c r="G53" s="27"/>
      <c r="H53" s="28"/>
      <c r="I53" s="24"/>
      <c r="J53" s="29"/>
      <c r="K53" s="30"/>
    </row>
    <row r="54" spans="1:11" ht="15.75" thickBot="1">
      <c r="A54" s="243" t="s">
        <v>54</v>
      </c>
      <c r="B54" s="243"/>
      <c r="C54" s="243"/>
      <c r="D54" s="243"/>
      <c r="E54" s="244"/>
      <c r="F54" s="243"/>
      <c r="G54" s="243"/>
      <c r="H54" s="245"/>
      <c r="I54" s="243"/>
      <c r="J54" s="243"/>
      <c r="K54" s="232"/>
    </row>
    <row r="55" spans="1:11">
      <c r="A55" s="248" t="s">
        <v>55</v>
      </c>
      <c r="B55" s="248"/>
      <c r="C55" s="114"/>
      <c r="D55" s="114">
        <f>E55-C55</f>
        <v>0</v>
      </c>
      <c r="E55" s="115"/>
      <c r="F55" s="116"/>
      <c r="G55" s="117"/>
      <c r="H55" s="118">
        <f>I55-G55</f>
        <v>0</v>
      </c>
      <c r="I55" s="119"/>
      <c r="J55" s="120"/>
      <c r="K55" s="120">
        <f t="shared" ref="K55:K63" si="9">J55-F55</f>
        <v>0</v>
      </c>
    </row>
    <row r="56" spans="1:11">
      <c r="A56" s="249" t="s">
        <v>56</v>
      </c>
      <c r="B56" s="249"/>
      <c r="C56" s="91">
        <v>1700</v>
      </c>
      <c r="D56" s="91">
        <f t="shared" ref="D56:D63" si="10">E56-C56</f>
        <v>16357</v>
      </c>
      <c r="E56" s="92">
        <v>18057</v>
      </c>
      <c r="F56" s="93">
        <v>3.5000000000000003E-2</v>
      </c>
      <c r="G56" s="94">
        <v>1700</v>
      </c>
      <c r="H56" s="121">
        <f>I56-G56</f>
        <v>0</v>
      </c>
      <c r="I56" s="95">
        <v>1700</v>
      </c>
      <c r="J56" s="96">
        <v>1E-3</v>
      </c>
      <c r="K56" s="96">
        <f t="shared" si="9"/>
        <v>-3.4000000000000002E-2</v>
      </c>
    </row>
    <row r="57" spans="1:11">
      <c r="A57" s="249" t="s">
        <v>57</v>
      </c>
      <c r="B57" s="249"/>
      <c r="C57" s="91">
        <v>98178</v>
      </c>
      <c r="D57" s="91">
        <f t="shared" si="10"/>
        <v>0</v>
      </c>
      <c r="E57" s="92">
        <v>98178</v>
      </c>
      <c r="F57" s="93">
        <v>0.193</v>
      </c>
      <c r="G57" s="94">
        <v>105101</v>
      </c>
      <c r="H57" s="121">
        <f t="shared" ref="H57:H63" si="11">I57-G57</f>
        <v>0</v>
      </c>
      <c r="I57" s="95">
        <v>105101</v>
      </c>
      <c r="J57" s="96">
        <v>0.20899999999999999</v>
      </c>
      <c r="K57" s="96">
        <f t="shared" si="9"/>
        <v>1.5999999999999986E-2</v>
      </c>
    </row>
    <row r="58" spans="1:11">
      <c r="A58" s="249" t="s">
        <v>58</v>
      </c>
      <c r="B58" s="249"/>
      <c r="C58" s="91"/>
      <c r="D58" s="91">
        <f t="shared" si="10"/>
        <v>0</v>
      </c>
      <c r="E58" s="92"/>
      <c r="F58" s="93"/>
      <c r="G58" s="94"/>
      <c r="H58" s="121">
        <f t="shared" si="11"/>
        <v>0</v>
      </c>
      <c r="I58" s="95"/>
      <c r="J58" s="96"/>
      <c r="K58" s="96">
        <f t="shared" si="9"/>
        <v>0</v>
      </c>
    </row>
    <row r="59" spans="1:11" ht="24.75" customHeight="1">
      <c r="A59" s="249" t="s">
        <v>59</v>
      </c>
      <c r="B59" s="249"/>
      <c r="C59" s="91"/>
      <c r="D59" s="91">
        <f t="shared" si="10"/>
        <v>0</v>
      </c>
      <c r="E59" s="92"/>
      <c r="F59" s="93"/>
      <c r="G59" s="94"/>
      <c r="H59" s="121">
        <f t="shared" si="11"/>
        <v>0</v>
      </c>
      <c r="I59" s="95"/>
      <c r="J59" s="96"/>
      <c r="K59" s="96">
        <f t="shared" si="9"/>
        <v>0</v>
      </c>
    </row>
    <row r="60" spans="1:11" ht="26.25" customHeight="1">
      <c r="A60" s="249" t="s">
        <v>60</v>
      </c>
      <c r="B60" s="249"/>
      <c r="C60" s="91"/>
      <c r="D60" s="91">
        <f t="shared" si="10"/>
        <v>0</v>
      </c>
      <c r="E60" s="92"/>
      <c r="F60" s="93"/>
      <c r="G60" s="94"/>
      <c r="H60" s="121">
        <f t="shared" si="11"/>
        <v>0</v>
      </c>
      <c r="I60" s="95"/>
      <c r="J60" s="96"/>
      <c r="K60" s="96">
        <f t="shared" si="9"/>
        <v>0</v>
      </c>
    </row>
    <row r="61" spans="1:11" ht="17.25" customHeight="1">
      <c r="A61" s="249" t="s">
        <v>61</v>
      </c>
      <c r="B61" s="249"/>
      <c r="C61" s="91"/>
      <c r="D61" s="91">
        <f t="shared" si="10"/>
        <v>0</v>
      </c>
      <c r="E61" s="92"/>
      <c r="F61" s="93"/>
      <c r="G61" s="94"/>
      <c r="H61" s="121">
        <f t="shared" si="11"/>
        <v>0</v>
      </c>
      <c r="I61" s="95"/>
      <c r="J61" s="96"/>
      <c r="K61" s="96">
        <f t="shared" si="9"/>
        <v>0</v>
      </c>
    </row>
    <row r="62" spans="1:11" ht="36.75" customHeight="1">
      <c r="A62" s="249" t="s">
        <v>62</v>
      </c>
      <c r="B62" s="249"/>
      <c r="C62" s="91"/>
      <c r="D62" s="91">
        <f t="shared" si="10"/>
        <v>0</v>
      </c>
      <c r="E62" s="92"/>
      <c r="F62" s="93"/>
      <c r="G62" s="94"/>
      <c r="H62" s="121">
        <f t="shared" si="11"/>
        <v>0</v>
      </c>
      <c r="I62" s="95"/>
      <c r="J62" s="96"/>
      <c r="K62" s="96">
        <f t="shared" si="9"/>
        <v>0</v>
      </c>
    </row>
    <row r="63" spans="1:11" ht="27" customHeight="1">
      <c r="A63" s="250" t="s">
        <v>63</v>
      </c>
      <c r="B63" s="248"/>
      <c r="C63" s="14"/>
      <c r="D63" s="91">
        <f t="shared" si="10"/>
        <v>0</v>
      </c>
      <c r="E63" s="15"/>
      <c r="F63" s="14"/>
      <c r="G63" s="14"/>
      <c r="H63" s="121">
        <f t="shared" si="11"/>
        <v>0</v>
      </c>
      <c r="I63" s="14"/>
      <c r="J63" s="14"/>
      <c r="K63" s="96">
        <f t="shared" si="9"/>
        <v>0</v>
      </c>
    </row>
    <row r="64" spans="1:11" ht="15.75" thickBot="1">
      <c r="A64" s="237"/>
      <c r="B64" s="238"/>
      <c r="C64" s="102"/>
      <c r="D64" s="102"/>
      <c r="E64" s="103"/>
      <c r="F64" s="102"/>
      <c r="G64" s="102"/>
      <c r="H64" s="105"/>
      <c r="I64" s="102"/>
      <c r="J64" s="102"/>
      <c r="K64" s="106"/>
    </row>
    <row r="65" spans="1:11" ht="15.75" thickBot="1">
      <c r="A65" s="201" t="s">
        <v>64</v>
      </c>
      <c r="B65" s="202"/>
      <c r="C65" s="97">
        <f>SUM(C55:C64)</f>
        <v>99878</v>
      </c>
      <c r="D65" s="97">
        <f t="shared" ref="D65:J65" si="12">SUM(D55:D64)</f>
        <v>16357</v>
      </c>
      <c r="E65" s="98">
        <f t="shared" si="12"/>
        <v>116235</v>
      </c>
      <c r="F65" s="97">
        <f t="shared" si="12"/>
        <v>0.22800000000000001</v>
      </c>
      <c r="G65" s="99">
        <f t="shared" si="12"/>
        <v>106801</v>
      </c>
      <c r="H65" s="100">
        <f t="shared" si="12"/>
        <v>0</v>
      </c>
      <c r="I65" s="97">
        <f>SUM(I55:I64)</f>
        <v>106801</v>
      </c>
      <c r="J65" s="97">
        <f t="shared" si="12"/>
        <v>0.21</v>
      </c>
      <c r="K65" s="101">
        <f>J65-F65</f>
        <v>-1.8000000000000016E-2</v>
      </c>
    </row>
    <row r="66" spans="1:11" ht="15" thickBot="1">
      <c r="A66" s="239"/>
      <c r="B66" s="239"/>
      <c r="C66" s="239"/>
      <c r="D66" s="239"/>
      <c r="E66" s="240"/>
      <c r="F66" s="239"/>
      <c r="G66" s="239"/>
      <c r="H66" s="241"/>
      <c r="I66" s="239"/>
      <c r="J66" s="239"/>
      <c r="K66" s="242"/>
    </row>
    <row r="67" spans="1:11" ht="15.75" thickBot="1">
      <c r="A67" s="243" t="s">
        <v>65</v>
      </c>
      <c r="B67" s="243"/>
      <c r="C67" s="243"/>
      <c r="D67" s="243"/>
      <c r="E67" s="244"/>
      <c r="F67" s="243"/>
      <c r="G67" s="243"/>
      <c r="H67" s="245"/>
      <c r="I67" s="243"/>
      <c r="J67" s="243"/>
      <c r="K67" s="232"/>
    </row>
    <row r="68" spans="1:11" ht="15.75" thickBot="1">
      <c r="A68" s="229" t="s">
        <v>66</v>
      </c>
      <c r="B68" s="229"/>
      <c r="C68" s="229"/>
      <c r="D68" s="229"/>
      <c r="E68" s="230"/>
      <c r="F68" s="229"/>
      <c r="G68" s="229"/>
      <c r="H68" s="231"/>
      <c r="I68" s="229"/>
      <c r="J68" s="229"/>
      <c r="K68" s="232"/>
    </row>
    <row r="69" spans="1:11">
      <c r="A69" s="246" t="s">
        <v>67</v>
      </c>
      <c r="B69" s="247"/>
      <c r="C69" s="114">
        <v>683046</v>
      </c>
      <c r="D69" s="114">
        <f t="shared" ref="D69:D73" si="13">E69-C69</f>
        <v>0</v>
      </c>
      <c r="E69" s="115">
        <v>683046</v>
      </c>
      <c r="F69" s="116">
        <v>1.34</v>
      </c>
      <c r="G69" s="117">
        <v>188915</v>
      </c>
      <c r="H69" s="118">
        <f t="shared" ref="H69:H73" si="14">I69-G69</f>
        <v>0</v>
      </c>
      <c r="I69" s="119">
        <v>188915</v>
      </c>
      <c r="J69" s="120">
        <v>0.371</v>
      </c>
      <c r="K69" s="120">
        <f>J69-F69</f>
        <v>-0.96900000000000008</v>
      </c>
    </row>
    <row r="70" spans="1:11" ht="15" thickBot="1">
      <c r="A70" s="227" t="s">
        <v>68</v>
      </c>
      <c r="B70" s="228"/>
      <c r="C70" s="122"/>
      <c r="D70" s="122">
        <f t="shared" si="13"/>
        <v>0</v>
      </c>
      <c r="E70" s="123"/>
      <c r="F70" s="124"/>
      <c r="G70" s="125"/>
      <c r="H70" s="126">
        <f t="shared" si="14"/>
        <v>0</v>
      </c>
      <c r="I70" s="127"/>
      <c r="J70" s="128"/>
      <c r="K70" s="128">
        <f>J70-F70</f>
        <v>0</v>
      </c>
    </row>
    <row r="71" spans="1:11" ht="15.75" thickBot="1">
      <c r="A71" s="229" t="s">
        <v>69</v>
      </c>
      <c r="B71" s="229"/>
      <c r="C71" s="229"/>
      <c r="D71" s="229"/>
      <c r="E71" s="230"/>
      <c r="F71" s="229"/>
      <c r="G71" s="229"/>
      <c r="H71" s="231"/>
      <c r="I71" s="229"/>
      <c r="J71" s="229"/>
      <c r="K71" s="232"/>
    </row>
    <row r="72" spans="1:11" ht="77.099999999999994" customHeight="1">
      <c r="A72" s="246" t="s">
        <v>70</v>
      </c>
      <c r="B72" s="247"/>
      <c r="C72" s="114">
        <v>9287638</v>
      </c>
      <c r="D72" s="114">
        <f t="shared" si="13"/>
        <v>1947</v>
      </c>
      <c r="E72" s="115">
        <v>9289585</v>
      </c>
      <c r="F72" s="116">
        <v>18.22</v>
      </c>
      <c r="G72" s="117">
        <v>9183945</v>
      </c>
      <c r="H72" s="118">
        <f t="shared" si="14"/>
        <v>1947</v>
      </c>
      <c r="I72" s="119">
        <v>9185892</v>
      </c>
      <c r="J72" s="120">
        <v>18.016999999999999</v>
      </c>
      <c r="K72" s="120">
        <f>J72-F72</f>
        <v>-0.2029999999999994</v>
      </c>
    </row>
    <row r="73" spans="1:11" ht="85.5" customHeight="1" thickBot="1">
      <c r="A73" s="227" t="s">
        <v>71</v>
      </c>
      <c r="B73" s="228"/>
      <c r="C73" s="122">
        <v>3099976</v>
      </c>
      <c r="D73" s="122">
        <f t="shared" si="13"/>
        <v>0</v>
      </c>
      <c r="E73" s="123">
        <v>3099976</v>
      </c>
      <c r="F73" s="124">
        <v>6.08</v>
      </c>
      <c r="G73" s="125">
        <v>3461654</v>
      </c>
      <c r="H73" s="126">
        <f t="shared" si="14"/>
        <v>0</v>
      </c>
      <c r="I73" s="127">
        <v>3461654</v>
      </c>
      <c r="J73" s="128">
        <v>6.79</v>
      </c>
      <c r="K73" s="128">
        <f>J73-F73</f>
        <v>0.71</v>
      </c>
    </row>
    <row r="74" spans="1:11" ht="15.75" thickBot="1">
      <c r="A74" s="229" t="s">
        <v>72</v>
      </c>
      <c r="B74" s="229"/>
      <c r="C74" s="229"/>
      <c r="D74" s="229"/>
      <c r="E74" s="230"/>
      <c r="F74" s="229"/>
      <c r="G74" s="229"/>
      <c r="H74" s="231"/>
      <c r="I74" s="229"/>
      <c r="J74" s="229"/>
      <c r="K74" s="232"/>
    </row>
    <row r="75" spans="1:11">
      <c r="A75" s="233" t="s">
        <v>73</v>
      </c>
      <c r="B75" s="234"/>
      <c r="C75" s="11">
        <v>608173</v>
      </c>
      <c r="D75" s="11">
        <f>E75-C75</f>
        <v>0</v>
      </c>
      <c r="E75" s="12">
        <v>608173</v>
      </c>
      <c r="F75" s="11">
        <v>1.1930000000000001</v>
      </c>
      <c r="G75" s="11">
        <v>668211</v>
      </c>
      <c r="H75" s="31">
        <f>I75-G75</f>
        <v>0</v>
      </c>
      <c r="I75" s="11">
        <v>668211</v>
      </c>
      <c r="J75" s="11">
        <v>1.3109999999999999</v>
      </c>
      <c r="K75" s="32">
        <f t="shared" ref="K75:K80" si="15">J75-F75</f>
        <v>0.11799999999999988</v>
      </c>
    </row>
    <row r="76" spans="1:11">
      <c r="A76" s="235" t="s">
        <v>74</v>
      </c>
      <c r="B76" s="236"/>
      <c r="C76" s="14"/>
      <c r="D76" s="11">
        <f t="shared" ref="D76:D80" si="16">E76-C76</f>
        <v>0</v>
      </c>
      <c r="E76" s="15"/>
      <c r="F76" s="14"/>
      <c r="G76" s="14"/>
      <c r="H76" s="31">
        <f t="shared" ref="H76:H80" si="17">I76-G76</f>
        <v>0</v>
      </c>
      <c r="I76" s="14"/>
      <c r="J76" s="14"/>
      <c r="K76" s="32">
        <f t="shared" si="15"/>
        <v>0</v>
      </c>
    </row>
    <row r="77" spans="1:11">
      <c r="A77" s="235" t="s">
        <v>75</v>
      </c>
      <c r="B77" s="236"/>
      <c r="C77" s="14"/>
      <c r="D77" s="11">
        <f t="shared" si="16"/>
        <v>0</v>
      </c>
      <c r="E77" s="15"/>
      <c r="F77" s="14"/>
      <c r="G77" s="14"/>
      <c r="H77" s="31">
        <f t="shared" si="17"/>
        <v>0</v>
      </c>
      <c r="I77" s="14"/>
      <c r="J77" s="14"/>
      <c r="K77" s="32">
        <f t="shared" si="15"/>
        <v>0</v>
      </c>
    </row>
    <row r="78" spans="1:11">
      <c r="A78" s="235" t="s">
        <v>76</v>
      </c>
      <c r="B78" s="236"/>
      <c r="C78" s="14">
        <v>54529</v>
      </c>
      <c r="D78" s="11">
        <f t="shared" si="16"/>
        <v>0</v>
      </c>
      <c r="E78" s="15">
        <v>54529</v>
      </c>
      <c r="F78" s="14">
        <v>0.107</v>
      </c>
      <c r="G78" s="14">
        <v>61394</v>
      </c>
      <c r="H78" s="31">
        <f t="shared" si="17"/>
        <v>0</v>
      </c>
      <c r="I78" s="14">
        <v>61394</v>
      </c>
      <c r="J78" s="14">
        <v>0.12</v>
      </c>
      <c r="K78" s="32">
        <f t="shared" si="15"/>
        <v>1.2999999999999998E-2</v>
      </c>
    </row>
    <row r="79" spans="1:11">
      <c r="A79" s="235" t="s">
        <v>77</v>
      </c>
      <c r="B79" s="236"/>
      <c r="C79" s="14"/>
      <c r="D79" s="11">
        <f t="shared" si="16"/>
        <v>0</v>
      </c>
      <c r="E79" s="15"/>
      <c r="F79" s="14"/>
      <c r="G79" s="14"/>
      <c r="H79" s="31">
        <f t="shared" si="17"/>
        <v>0</v>
      </c>
      <c r="I79" s="14"/>
      <c r="J79" s="14"/>
      <c r="K79" s="32">
        <f t="shared" si="15"/>
        <v>0</v>
      </c>
    </row>
    <row r="80" spans="1:11">
      <c r="A80" s="235" t="s">
        <v>78</v>
      </c>
      <c r="B80" s="236"/>
      <c r="C80" s="14"/>
      <c r="D80" s="11">
        <f t="shared" si="16"/>
        <v>0</v>
      </c>
      <c r="E80" s="15"/>
      <c r="F80" s="14"/>
      <c r="G80" s="14"/>
      <c r="H80" s="31">
        <f t="shared" si="17"/>
        <v>0</v>
      </c>
      <c r="I80" s="14"/>
      <c r="J80" s="14"/>
      <c r="K80" s="32">
        <f t="shared" si="15"/>
        <v>0</v>
      </c>
    </row>
    <row r="81" spans="1:11" ht="15" thickBot="1">
      <c r="A81" s="233"/>
      <c r="B81" s="234"/>
      <c r="C81" s="102"/>
      <c r="D81" s="102"/>
      <c r="E81" s="103"/>
      <c r="F81" s="102"/>
      <c r="G81" s="102"/>
      <c r="H81" s="105"/>
      <c r="I81" s="102"/>
      <c r="J81" s="102"/>
      <c r="K81" s="106"/>
    </row>
    <row r="82" spans="1:11" ht="15.75" thickBot="1">
      <c r="A82" s="199" t="s">
        <v>79</v>
      </c>
      <c r="B82" s="200"/>
      <c r="C82" s="129">
        <f>SUM(C69:C80)</f>
        <v>13733362</v>
      </c>
      <c r="D82" s="129">
        <f t="shared" ref="D82:J82" si="18">SUM(D69:D80)</f>
        <v>1947</v>
      </c>
      <c r="E82" s="130">
        <f t="shared" si="18"/>
        <v>13735309</v>
      </c>
      <c r="F82" s="129">
        <f t="shared" si="18"/>
        <v>26.94</v>
      </c>
      <c r="G82" s="131">
        <f t="shared" si="18"/>
        <v>13564119</v>
      </c>
      <c r="H82" s="132">
        <f t="shared" si="18"/>
        <v>1947</v>
      </c>
      <c r="I82" s="129">
        <f t="shared" si="18"/>
        <v>13566066</v>
      </c>
      <c r="J82" s="129">
        <f t="shared" si="18"/>
        <v>26.608999999999998</v>
      </c>
      <c r="K82" s="101">
        <f>J82-F82</f>
        <v>-0.33100000000000307</v>
      </c>
    </row>
    <row r="83" spans="1:11" ht="15" thickBot="1">
      <c r="A83" s="33"/>
      <c r="B83" s="34"/>
      <c r="C83" s="133"/>
      <c r="D83" s="133"/>
      <c r="E83" s="134"/>
      <c r="F83" s="133"/>
      <c r="G83" s="135"/>
      <c r="H83" s="136"/>
      <c r="I83" s="133"/>
      <c r="J83" s="133"/>
      <c r="K83" s="137"/>
    </row>
    <row r="84" spans="1:11" ht="23.25" customHeight="1" thickBot="1">
      <c r="A84" s="201" t="s">
        <v>80</v>
      </c>
      <c r="B84" s="202"/>
      <c r="C84" s="97">
        <f t="shared" ref="C84:J84" si="19">C82+C65</f>
        <v>13833240</v>
      </c>
      <c r="D84" s="97">
        <f t="shared" si="19"/>
        <v>18304</v>
      </c>
      <c r="E84" s="98">
        <f t="shared" si="19"/>
        <v>13851544</v>
      </c>
      <c r="F84" s="112">
        <f t="shared" si="19"/>
        <v>27.168000000000003</v>
      </c>
      <c r="G84" s="99">
        <f t="shared" si="19"/>
        <v>13670920</v>
      </c>
      <c r="H84" s="100">
        <f t="shared" si="19"/>
        <v>1947</v>
      </c>
      <c r="I84" s="97">
        <f t="shared" si="19"/>
        <v>13672867</v>
      </c>
      <c r="J84" s="113">
        <f t="shared" si="19"/>
        <v>26.818999999999999</v>
      </c>
      <c r="K84" s="101">
        <f>J84-F84</f>
        <v>-0.34900000000000375</v>
      </c>
    </row>
    <row r="85" spans="1:11" ht="15" thickBot="1">
      <c r="A85" s="33"/>
      <c r="B85" s="34"/>
      <c r="C85" s="138"/>
      <c r="D85" s="138"/>
      <c r="E85" s="139"/>
      <c r="F85" s="140"/>
      <c r="G85" s="141"/>
      <c r="H85" s="142"/>
      <c r="I85" s="138"/>
      <c r="J85" s="143"/>
      <c r="K85" s="144"/>
    </row>
    <row r="86" spans="1:11" ht="26.25" customHeight="1" thickBot="1">
      <c r="A86" s="201" t="s">
        <v>81</v>
      </c>
      <c r="B86" s="202"/>
      <c r="C86" s="97"/>
      <c r="D86" s="97">
        <f>E86-C86</f>
        <v>0</v>
      </c>
      <c r="E86" s="98"/>
      <c r="F86" s="112"/>
      <c r="G86" s="99"/>
      <c r="H86" s="100">
        <f>I86-G86</f>
        <v>0</v>
      </c>
      <c r="I86" s="97"/>
      <c r="J86" s="113"/>
      <c r="K86" s="145">
        <f>J86-F86</f>
        <v>0</v>
      </c>
    </row>
    <row r="87" spans="1:11" ht="15" thickBot="1">
      <c r="A87" s="33"/>
      <c r="B87" s="34"/>
      <c r="C87" s="138"/>
      <c r="D87" s="138"/>
      <c r="E87" s="139"/>
      <c r="F87" s="140"/>
      <c r="G87" s="141"/>
      <c r="H87" s="142"/>
      <c r="I87" s="138"/>
      <c r="J87" s="143"/>
      <c r="K87" s="144"/>
    </row>
    <row r="88" spans="1:11" ht="22.5" customHeight="1" thickBot="1">
      <c r="A88" s="201" t="s">
        <v>82</v>
      </c>
      <c r="B88" s="202"/>
      <c r="C88" s="97">
        <f>C86+C84+C52</f>
        <v>50966079</v>
      </c>
      <c r="D88" s="97">
        <f t="shared" ref="D88:J88" si="20">D86+D84+D52</f>
        <v>18304</v>
      </c>
      <c r="E88" s="98">
        <f t="shared" si="20"/>
        <v>50984383</v>
      </c>
      <c r="F88" s="146">
        <f t="shared" si="20"/>
        <v>100.001</v>
      </c>
      <c r="G88" s="99">
        <f t="shared" si="20"/>
        <v>50982436</v>
      </c>
      <c r="H88" s="100">
        <f t="shared" si="20"/>
        <v>1947</v>
      </c>
      <c r="I88" s="97">
        <f t="shared" si="20"/>
        <v>50984383</v>
      </c>
      <c r="J88" s="146">
        <f t="shared" si="20"/>
        <v>100.002</v>
      </c>
      <c r="K88" s="147" t="s">
        <v>83</v>
      </c>
    </row>
    <row r="89" spans="1:11" ht="15">
      <c r="A89" s="356" t="s">
        <v>92</v>
      </c>
      <c r="B89" s="357"/>
      <c r="C89" s="357"/>
      <c r="D89" s="357"/>
      <c r="E89" s="357"/>
      <c r="F89" s="357"/>
      <c r="G89" s="357"/>
      <c r="H89" s="357"/>
      <c r="I89" s="357"/>
    </row>
    <row r="90" spans="1:11" ht="15">
      <c r="A90" s="358" t="s">
        <v>93</v>
      </c>
      <c r="B90" s="358"/>
      <c r="C90" s="358"/>
      <c r="D90" s="358"/>
      <c r="E90" s="358"/>
      <c r="F90" s="358"/>
      <c r="G90" s="358"/>
      <c r="H90" s="358"/>
      <c r="I90" s="358"/>
      <c r="J90" s="34"/>
      <c r="K90" s="34"/>
    </row>
    <row r="91" spans="1:11" ht="15" thickBo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5">
      <c r="A92" s="36" t="s">
        <v>94</v>
      </c>
      <c r="B92" s="359" t="s">
        <v>95</v>
      </c>
      <c r="C92" s="359"/>
      <c r="D92" s="359"/>
      <c r="E92" s="359" t="s">
        <v>96</v>
      </c>
      <c r="F92" s="359"/>
      <c r="G92" s="359"/>
      <c r="H92" s="359" t="s">
        <v>97</v>
      </c>
      <c r="I92" s="359"/>
      <c r="J92" s="359"/>
      <c r="K92" s="37"/>
    </row>
    <row r="93" spans="1:11" ht="105">
      <c r="A93" s="38"/>
      <c r="B93" s="360"/>
      <c r="C93" s="360"/>
      <c r="D93" s="360"/>
      <c r="E93" s="39" t="s">
        <v>98</v>
      </c>
      <c r="F93" s="39" t="s">
        <v>99</v>
      </c>
      <c r="G93" s="39" t="s">
        <v>100</v>
      </c>
      <c r="H93" s="39" t="s">
        <v>98</v>
      </c>
      <c r="I93" s="39" t="s">
        <v>99</v>
      </c>
      <c r="J93" s="39" t="s">
        <v>100</v>
      </c>
      <c r="K93" s="40" t="s">
        <v>101</v>
      </c>
    </row>
    <row r="94" spans="1:11">
      <c r="A94" s="41" t="s">
        <v>102</v>
      </c>
      <c r="B94" s="361" t="s">
        <v>103</v>
      </c>
      <c r="C94" s="362"/>
      <c r="D94" s="362"/>
      <c r="E94" s="42">
        <v>27300000</v>
      </c>
      <c r="F94" s="42">
        <v>53.545999999999999</v>
      </c>
      <c r="G94" s="42">
        <v>0</v>
      </c>
      <c r="H94" s="42">
        <v>27300000</v>
      </c>
      <c r="I94" s="42">
        <v>53.545999999999999</v>
      </c>
      <c r="J94" s="42">
        <v>0</v>
      </c>
      <c r="K94" s="42">
        <v>0</v>
      </c>
    </row>
    <row r="95" spans="1:11">
      <c r="A95" s="41" t="s">
        <v>104</v>
      </c>
      <c r="B95" s="363" t="s">
        <v>105</v>
      </c>
      <c r="C95" s="364"/>
      <c r="D95" s="364"/>
      <c r="E95" s="42">
        <v>9687333</v>
      </c>
      <c r="F95" s="42">
        <v>19.001000000000001</v>
      </c>
      <c r="G95" s="42">
        <v>0</v>
      </c>
      <c r="H95" s="42">
        <v>9732266</v>
      </c>
      <c r="I95" s="42">
        <v>19.088999999999999</v>
      </c>
      <c r="J95" s="42">
        <v>0</v>
      </c>
      <c r="K95" s="42">
        <v>8.7999999999999995E-2</v>
      </c>
    </row>
    <row r="96" spans="1:11">
      <c r="A96" s="41" t="s">
        <v>106</v>
      </c>
      <c r="B96" s="361" t="s">
        <v>107</v>
      </c>
      <c r="C96" s="362"/>
      <c r="D96" s="362"/>
      <c r="E96" s="42">
        <v>66165</v>
      </c>
      <c r="F96" s="42">
        <v>0.13</v>
      </c>
      <c r="G96" s="42">
        <v>0</v>
      </c>
      <c r="H96" s="42">
        <v>170714</v>
      </c>
      <c r="I96" s="42">
        <v>0.33500000000000002</v>
      </c>
      <c r="J96" s="42">
        <v>0</v>
      </c>
      <c r="K96" s="42">
        <v>0.20499999999999999</v>
      </c>
    </row>
    <row r="97" spans="1:11">
      <c r="A97" s="41" t="s">
        <v>108</v>
      </c>
      <c r="B97" s="361" t="s">
        <v>109</v>
      </c>
      <c r="C97" s="362"/>
      <c r="D97" s="362"/>
      <c r="E97" s="42">
        <v>79341</v>
      </c>
      <c r="F97" s="42">
        <v>0.156</v>
      </c>
      <c r="G97" s="42">
        <v>0</v>
      </c>
      <c r="H97" s="42">
        <v>108536</v>
      </c>
      <c r="I97" s="42">
        <v>0.21299999999999999</v>
      </c>
      <c r="J97" s="42">
        <v>0</v>
      </c>
      <c r="K97" s="42">
        <v>5.7000000000000002E-2</v>
      </c>
    </row>
    <row r="98" spans="1:11">
      <c r="E98" s="1"/>
    </row>
    <row r="99" spans="1:11">
      <c r="E99" s="1"/>
    </row>
    <row r="100" spans="1:11" ht="15">
      <c r="A100" s="358" t="s">
        <v>110</v>
      </c>
      <c r="B100" s="358"/>
      <c r="C100" s="358"/>
      <c r="D100" s="358"/>
      <c r="E100" s="358"/>
      <c r="F100" s="358"/>
      <c r="G100" s="358"/>
      <c r="H100" s="358"/>
      <c r="I100" s="358"/>
      <c r="J100" s="34"/>
      <c r="K100" s="34"/>
    </row>
    <row r="101" spans="1:11" ht="15" thickBo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>
      <c r="A102" s="43" t="s">
        <v>94</v>
      </c>
      <c r="B102" s="365" t="s">
        <v>95</v>
      </c>
      <c r="C102" s="365"/>
      <c r="D102" s="365"/>
      <c r="E102" s="366" t="s">
        <v>111</v>
      </c>
      <c r="F102" s="366"/>
      <c r="G102" s="366"/>
      <c r="H102" s="366" t="s">
        <v>112</v>
      </c>
      <c r="I102" s="366"/>
      <c r="J102" s="366"/>
      <c r="K102" s="44"/>
    </row>
    <row r="103" spans="1:11" ht="85.5">
      <c r="A103" s="38"/>
      <c r="B103" s="367"/>
      <c r="C103" s="367"/>
      <c r="D103" s="367"/>
      <c r="E103" s="45" t="s">
        <v>113</v>
      </c>
      <c r="F103" s="45" t="s">
        <v>114</v>
      </c>
      <c r="G103" s="46" t="s">
        <v>115</v>
      </c>
      <c r="H103" s="45" t="s">
        <v>116</v>
      </c>
      <c r="I103" s="46" t="s">
        <v>117</v>
      </c>
      <c r="J103" s="45" t="s">
        <v>118</v>
      </c>
      <c r="K103" s="47" t="s">
        <v>99</v>
      </c>
    </row>
    <row r="104" spans="1:11">
      <c r="A104" s="41" t="s">
        <v>102</v>
      </c>
      <c r="B104" s="363" t="s">
        <v>105</v>
      </c>
      <c r="C104" s="364"/>
      <c r="D104" s="364"/>
      <c r="E104" s="41" t="s">
        <v>119</v>
      </c>
      <c r="F104" s="41" t="s">
        <v>120</v>
      </c>
      <c r="G104" s="48" t="s">
        <v>121</v>
      </c>
      <c r="H104" s="48" t="s">
        <v>122</v>
      </c>
      <c r="I104" s="48" t="s">
        <v>122</v>
      </c>
      <c r="J104" s="48" t="s">
        <v>123</v>
      </c>
      <c r="K104" s="48" t="s">
        <v>123</v>
      </c>
    </row>
    <row r="105" spans="1:11">
      <c r="A105" s="48" t="s">
        <v>122</v>
      </c>
      <c r="B105" s="361" t="s">
        <v>123</v>
      </c>
      <c r="C105" s="362"/>
      <c r="D105" s="362"/>
      <c r="E105" s="48" t="s">
        <v>123</v>
      </c>
      <c r="F105" s="48" t="s">
        <v>123</v>
      </c>
      <c r="G105" s="48" t="s">
        <v>124</v>
      </c>
      <c r="H105" s="41" t="s">
        <v>125</v>
      </c>
      <c r="I105" s="48" t="s">
        <v>126</v>
      </c>
      <c r="J105" s="41" t="s">
        <v>127</v>
      </c>
      <c r="K105" s="41" t="s">
        <v>128</v>
      </c>
    </row>
    <row r="106" spans="1:11">
      <c r="A106" s="48" t="s">
        <v>122</v>
      </c>
      <c r="B106" s="361" t="s">
        <v>123</v>
      </c>
      <c r="C106" s="362"/>
      <c r="D106" s="362"/>
      <c r="E106" s="48" t="s">
        <v>123</v>
      </c>
      <c r="F106" s="48" t="s">
        <v>123</v>
      </c>
      <c r="G106" s="48" t="s">
        <v>129</v>
      </c>
      <c r="H106" s="41" t="s">
        <v>130</v>
      </c>
      <c r="I106" s="48" t="s">
        <v>126</v>
      </c>
      <c r="J106" s="41" t="s">
        <v>131</v>
      </c>
      <c r="K106" s="41" t="s">
        <v>132</v>
      </c>
    </row>
    <row r="107" spans="1:11">
      <c r="A107" s="48" t="s">
        <v>122</v>
      </c>
      <c r="B107" s="361" t="s">
        <v>123</v>
      </c>
      <c r="C107" s="362"/>
      <c r="D107" s="362"/>
      <c r="E107" s="48" t="s">
        <v>123</v>
      </c>
      <c r="F107" s="48" t="s">
        <v>123</v>
      </c>
      <c r="G107" s="48" t="s">
        <v>133</v>
      </c>
      <c r="H107" s="41" t="s">
        <v>134</v>
      </c>
      <c r="I107" s="48" t="s">
        <v>126</v>
      </c>
      <c r="J107" s="41" t="s">
        <v>135</v>
      </c>
      <c r="K107" s="41" t="s">
        <v>136</v>
      </c>
    </row>
    <row r="108" spans="1:11">
      <c r="A108" s="48" t="s">
        <v>122</v>
      </c>
      <c r="B108" s="361" t="s">
        <v>123</v>
      </c>
      <c r="C108" s="362"/>
      <c r="D108" s="362"/>
      <c r="E108" s="48" t="s">
        <v>123</v>
      </c>
      <c r="F108" s="48" t="s">
        <v>123</v>
      </c>
      <c r="G108" s="48" t="s">
        <v>137</v>
      </c>
      <c r="H108" s="41" t="s">
        <v>138</v>
      </c>
      <c r="I108" s="48" t="s">
        <v>126</v>
      </c>
      <c r="J108" s="41" t="s">
        <v>139</v>
      </c>
      <c r="K108" s="41" t="s">
        <v>140</v>
      </c>
    </row>
    <row r="109" spans="1:11">
      <c r="A109" s="48" t="s">
        <v>122</v>
      </c>
      <c r="B109" s="361" t="s">
        <v>123</v>
      </c>
      <c r="C109" s="362"/>
      <c r="D109" s="362"/>
      <c r="E109" s="48" t="s">
        <v>123</v>
      </c>
      <c r="F109" s="48" t="s">
        <v>123</v>
      </c>
      <c r="G109" s="48" t="s">
        <v>141</v>
      </c>
      <c r="H109" s="41" t="s">
        <v>142</v>
      </c>
      <c r="I109" s="48" t="s">
        <v>126</v>
      </c>
      <c r="J109" s="41" t="s">
        <v>143</v>
      </c>
      <c r="K109" s="41" t="s">
        <v>144</v>
      </c>
    </row>
    <row r="110" spans="1:11">
      <c r="A110" s="48" t="s">
        <v>122</v>
      </c>
      <c r="B110" s="361" t="s">
        <v>123</v>
      </c>
      <c r="C110" s="362"/>
      <c r="D110" s="362"/>
      <c r="E110" s="48" t="s">
        <v>123</v>
      </c>
      <c r="F110" s="48" t="s">
        <v>123</v>
      </c>
      <c r="G110" s="48" t="s">
        <v>145</v>
      </c>
      <c r="H110" s="41" t="s">
        <v>146</v>
      </c>
      <c r="I110" s="48" t="s">
        <v>126</v>
      </c>
      <c r="J110" s="41" t="s">
        <v>147</v>
      </c>
      <c r="K110" s="41" t="s">
        <v>148</v>
      </c>
    </row>
    <row r="111" spans="1:11">
      <c r="A111" s="48" t="s">
        <v>122</v>
      </c>
      <c r="B111" s="361" t="s">
        <v>149</v>
      </c>
      <c r="C111" s="362"/>
      <c r="D111" s="362"/>
      <c r="E111" s="48" t="s">
        <v>123</v>
      </c>
      <c r="F111" s="48" t="s">
        <v>123</v>
      </c>
      <c r="G111" s="48" t="s">
        <v>150</v>
      </c>
      <c r="H111" s="48" t="s">
        <v>122</v>
      </c>
      <c r="I111" s="48" t="s">
        <v>122</v>
      </c>
      <c r="J111" s="41" t="s">
        <v>147</v>
      </c>
      <c r="K111" s="41" t="s">
        <v>148</v>
      </c>
    </row>
    <row r="112" spans="1:11">
      <c r="A112" s="49"/>
      <c r="B112" s="368"/>
      <c r="C112" s="368"/>
      <c r="D112" s="368"/>
      <c r="E112" s="49"/>
      <c r="F112" s="49"/>
      <c r="G112" s="49"/>
      <c r="H112" s="49"/>
      <c r="I112" s="49"/>
      <c r="J112" s="49"/>
      <c r="K112" s="49"/>
    </row>
    <row r="113" spans="1:11">
      <c r="A113" s="41" t="s">
        <v>104</v>
      </c>
      <c r="B113" s="361" t="s">
        <v>107</v>
      </c>
      <c r="C113" s="362"/>
      <c r="D113" s="362"/>
      <c r="E113" s="41" t="s">
        <v>151</v>
      </c>
      <c r="F113" s="41" t="s">
        <v>152</v>
      </c>
      <c r="G113" s="48" t="s">
        <v>121</v>
      </c>
      <c r="H113" s="48" t="s">
        <v>122</v>
      </c>
      <c r="I113" s="48" t="s">
        <v>122</v>
      </c>
      <c r="J113" s="48" t="s">
        <v>123</v>
      </c>
      <c r="K113" s="48" t="s">
        <v>123</v>
      </c>
    </row>
    <row r="114" spans="1:11">
      <c r="A114" s="48" t="s">
        <v>122</v>
      </c>
      <c r="B114" s="361" t="s">
        <v>123</v>
      </c>
      <c r="C114" s="362"/>
      <c r="D114" s="362"/>
      <c r="E114" s="48" t="s">
        <v>123</v>
      </c>
      <c r="F114" s="48" t="s">
        <v>123</v>
      </c>
      <c r="G114" s="48" t="s">
        <v>153</v>
      </c>
      <c r="H114" s="41" t="s">
        <v>154</v>
      </c>
      <c r="I114" s="48" t="s">
        <v>126</v>
      </c>
      <c r="J114" s="41" t="s">
        <v>155</v>
      </c>
      <c r="K114" s="41" t="s">
        <v>156</v>
      </c>
    </row>
    <row r="115" spans="1:11">
      <c r="A115" s="48" t="s">
        <v>122</v>
      </c>
      <c r="B115" s="361" t="s">
        <v>123</v>
      </c>
      <c r="C115" s="362"/>
      <c r="D115" s="362"/>
      <c r="E115" s="48" t="s">
        <v>123</v>
      </c>
      <c r="F115" s="48" t="s">
        <v>123</v>
      </c>
      <c r="G115" s="48" t="s">
        <v>157</v>
      </c>
      <c r="H115" s="41" t="s">
        <v>158</v>
      </c>
      <c r="I115" s="48" t="s">
        <v>126</v>
      </c>
      <c r="J115" s="41" t="s">
        <v>159</v>
      </c>
      <c r="K115" s="41" t="s">
        <v>160</v>
      </c>
    </row>
    <row r="116" spans="1:11">
      <c r="A116" s="48" t="s">
        <v>122</v>
      </c>
      <c r="B116" s="361" t="s">
        <v>123</v>
      </c>
      <c r="C116" s="362"/>
      <c r="D116" s="362"/>
      <c r="E116" s="48" t="s">
        <v>123</v>
      </c>
      <c r="F116" s="48" t="s">
        <v>123</v>
      </c>
      <c r="G116" s="48" t="s">
        <v>161</v>
      </c>
      <c r="H116" s="41" t="s">
        <v>162</v>
      </c>
      <c r="I116" s="48" t="s">
        <v>126</v>
      </c>
      <c r="J116" s="41" t="s">
        <v>163</v>
      </c>
      <c r="K116" s="41" t="s">
        <v>164</v>
      </c>
    </row>
    <row r="117" spans="1:11">
      <c r="A117" s="48" t="s">
        <v>122</v>
      </c>
      <c r="B117" s="361" t="s">
        <v>123</v>
      </c>
      <c r="C117" s="362"/>
      <c r="D117" s="362"/>
      <c r="E117" s="48" t="s">
        <v>123</v>
      </c>
      <c r="F117" s="48" t="s">
        <v>123</v>
      </c>
      <c r="G117" s="48" t="s">
        <v>165</v>
      </c>
      <c r="H117" s="41" t="s">
        <v>166</v>
      </c>
      <c r="I117" s="48" t="s">
        <v>126</v>
      </c>
      <c r="J117" s="41" t="s">
        <v>167</v>
      </c>
      <c r="K117" s="41" t="s">
        <v>168</v>
      </c>
    </row>
    <row r="118" spans="1:11">
      <c r="A118" s="48" t="s">
        <v>122</v>
      </c>
      <c r="B118" s="361" t="s">
        <v>149</v>
      </c>
      <c r="C118" s="362"/>
      <c r="D118" s="362"/>
      <c r="E118" s="48" t="s">
        <v>123</v>
      </c>
      <c r="F118" s="48" t="s">
        <v>123</v>
      </c>
      <c r="G118" s="48" t="s">
        <v>150</v>
      </c>
      <c r="H118" s="41" t="s">
        <v>169</v>
      </c>
      <c r="I118" s="48" t="s">
        <v>126</v>
      </c>
      <c r="J118" s="41" t="s">
        <v>170</v>
      </c>
      <c r="K118" s="41" t="s">
        <v>171</v>
      </c>
    </row>
    <row r="119" spans="1:11">
      <c r="A119" s="49"/>
      <c r="B119" s="368"/>
      <c r="C119" s="368"/>
      <c r="D119" s="368"/>
      <c r="E119" s="49"/>
      <c r="F119" s="49"/>
      <c r="G119" s="49"/>
      <c r="H119" s="49"/>
      <c r="I119" s="49"/>
      <c r="J119" s="49"/>
      <c r="K119" s="49"/>
    </row>
    <row r="120" spans="1:11">
      <c r="A120" s="41" t="s">
        <v>106</v>
      </c>
      <c r="B120" s="361" t="s">
        <v>109</v>
      </c>
      <c r="C120" s="362"/>
      <c r="D120" s="362"/>
      <c r="E120" s="41" t="s">
        <v>172</v>
      </c>
      <c r="F120" s="41" t="s">
        <v>173</v>
      </c>
      <c r="G120" s="48" t="s">
        <v>121</v>
      </c>
      <c r="H120" s="48" t="s">
        <v>122</v>
      </c>
      <c r="I120" s="48" t="s">
        <v>122</v>
      </c>
      <c r="J120" s="48" t="s">
        <v>123</v>
      </c>
      <c r="K120" s="48" t="s">
        <v>123</v>
      </c>
    </row>
    <row r="121" spans="1:11">
      <c r="A121" s="48" t="s">
        <v>122</v>
      </c>
      <c r="B121" s="361" t="s">
        <v>123</v>
      </c>
      <c r="C121" s="362"/>
      <c r="D121" s="362"/>
      <c r="E121" s="48" t="s">
        <v>123</v>
      </c>
      <c r="F121" s="48" t="s">
        <v>123</v>
      </c>
      <c r="G121" s="48" t="s">
        <v>174</v>
      </c>
      <c r="H121" s="41" t="s">
        <v>175</v>
      </c>
      <c r="I121" s="48" t="s">
        <v>126</v>
      </c>
      <c r="J121" s="41" t="s">
        <v>176</v>
      </c>
      <c r="K121" s="41" t="s">
        <v>177</v>
      </c>
    </row>
    <row r="122" spans="1:11">
      <c r="A122" s="48" t="s">
        <v>122</v>
      </c>
      <c r="B122" s="361" t="s">
        <v>123</v>
      </c>
      <c r="C122" s="362"/>
      <c r="D122" s="362"/>
      <c r="E122" s="48" t="s">
        <v>123</v>
      </c>
      <c r="F122" s="48" t="s">
        <v>123</v>
      </c>
      <c r="G122" s="48" t="s">
        <v>178</v>
      </c>
      <c r="H122" s="41" t="s">
        <v>179</v>
      </c>
      <c r="I122" s="48" t="s">
        <v>126</v>
      </c>
      <c r="J122" s="41" t="s">
        <v>180</v>
      </c>
      <c r="K122" s="41" t="s">
        <v>181</v>
      </c>
    </row>
    <row r="123" spans="1:11">
      <c r="A123" s="48" t="s">
        <v>122</v>
      </c>
      <c r="B123" s="361" t="s">
        <v>123</v>
      </c>
      <c r="C123" s="362"/>
      <c r="D123" s="362"/>
      <c r="E123" s="48" t="s">
        <v>123</v>
      </c>
      <c r="F123" s="48" t="s">
        <v>123</v>
      </c>
      <c r="G123" s="48" t="s">
        <v>153</v>
      </c>
      <c r="H123" s="41" t="s">
        <v>182</v>
      </c>
      <c r="I123" s="48" t="s">
        <v>126</v>
      </c>
      <c r="J123" s="41" t="s">
        <v>183</v>
      </c>
      <c r="K123" s="41" t="s">
        <v>184</v>
      </c>
    </row>
    <row r="124" spans="1:11">
      <c r="A124" s="48" t="s">
        <v>122</v>
      </c>
      <c r="B124" s="361" t="s">
        <v>123</v>
      </c>
      <c r="C124" s="362"/>
      <c r="D124" s="362"/>
      <c r="E124" s="48" t="s">
        <v>123</v>
      </c>
      <c r="F124" s="48" t="s">
        <v>123</v>
      </c>
      <c r="G124" s="48" t="s">
        <v>185</v>
      </c>
      <c r="H124" s="41" t="s">
        <v>186</v>
      </c>
      <c r="I124" s="48" t="s">
        <v>126</v>
      </c>
      <c r="J124" s="41" t="s">
        <v>187</v>
      </c>
      <c r="K124" s="41" t="s">
        <v>188</v>
      </c>
    </row>
    <row r="125" spans="1:11">
      <c r="A125" s="48" t="s">
        <v>122</v>
      </c>
      <c r="B125" s="361" t="s">
        <v>123</v>
      </c>
      <c r="C125" s="362"/>
      <c r="D125" s="362"/>
      <c r="E125" s="48" t="s">
        <v>123</v>
      </c>
      <c r="F125" s="48" t="s">
        <v>123</v>
      </c>
      <c r="G125" s="48" t="s">
        <v>189</v>
      </c>
      <c r="H125" s="41" t="s">
        <v>102</v>
      </c>
      <c r="I125" s="48" t="s">
        <v>126</v>
      </c>
      <c r="J125" s="41" t="s">
        <v>190</v>
      </c>
      <c r="K125" s="41" t="s">
        <v>188</v>
      </c>
    </row>
    <row r="126" spans="1:11">
      <c r="A126" s="48" t="s">
        <v>122</v>
      </c>
      <c r="B126" s="361" t="s">
        <v>123</v>
      </c>
      <c r="C126" s="362"/>
      <c r="D126" s="362"/>
      <c r="E126" s="48" t="s">
        <v>123</v>
      </c>
      <c r="F126" s="48" t="s">
        <v>123</v>
      </c>
      <c r="G126" s="48" t="s">
        <v>133</v>
      </c>
      <c r="H126" s="41" t="s">
        <v>191</v>
      </c>
      <c r="I126" s="48" t="s">
        <v>126</v>
      </c>
      <c r="J126" s="41" t="s">
        <v>192</v>
      </c>
      <c r="K126" s="41" t="s">
        <v>188</v>
      </c>
    </row>
    <row r="127" spans="1:11">
      <c r="A127" s="48" t="s">
        <v>122</v>
      </c>
      <c r="B127" s="361" t="s">
        <v>123</v>
      </c>
      <c r="C127" s="362"/>
      <c r="D127" s="362"/>
      <c r="E127" s="48" t="s">
        <v>123</v>
      </c>
      <c r="F127" s="48" t="s">
        <v>123</v>
      </c>
      <c r="G127" s="48" t="s">
        <v>193</v>
      </c>
      <c r="H127" s="41" t="s">
        <v>194</v>
      </c>
      <c r="I127" s="48" t="s">
        <v>126</v>
      </c>
      <c r="J127" s="41" t="s">
        <v>195</v>
      </c>
      <c r="K127" s="41" t="s">
        <v>196</v>
      </c>
    </row>
    <row r="128" spans="1:11">
      <c r="A128" s="48" t="s">
        <v>122</v>
      </c>
      <c r="B128" s="361" t="s">
        <v>123</v>
      </c>
      <c r="C128" s="362"/>
      <c r="D128" s="362"/>
      <c r="E128" s="48" t="s">
        <v>123</v>
      </c>
      <c r="F128" s="48" t="s">
        <v>123</v>
      </c>
      <c r="G128" s="48" t="s">
        <v>157</v>
      </c>
      <c r="H128" s="41" t="s">
        <v>197</v>
      </c>
      <c r="I128" s="48" t="s">
        <v>126</v>
      </c>
      <c r="J128" s="41" t="s">
        <v>198</v>
      </c>
      <c r="K128" s="41" t="s">
        <v>199</v>
      </c>
    </row>
    <row r="129" spans="1:11">
      <c r="A129" s="48" t="s">
        <v>122</v>
      </c>
      <c r="B129" s="361" t="s">
        <v>123</v>
      </c>
      <c r="C129" s="362"/>
      <c r="D129" s="362"/>
      <c r="E129" s="48" t="s">
        <v>123</v>
      </c>
      <c r="F129" s="48" t="s">
        <v>123</v>
      </c>
      <c r="G129" s="48" t="s">
        <v>137</v>
      </c>
      <c r="H129" s="41" t="s">
        <v>200</v>
      </c>
      <c r="I129" s="48" t="s">
        <v>126</v>
      </c>
      <c r="J129" s="41" t="s">
        <v>201</v>
      </c>
      <c r="K129" s="41" t="s">
        <v>164</v>
      </c>
    </row>
    <row r="130" spans="1:11">
      <c r="A130" s="48" t="s">
        <v>122</v>
      </c>
      <c r="B130" s="361" t="s">
        <v>123</v>
      </c>
      <c r="C130" s="362"/>
      <c r="D130" s="362"/>
      <c r="E130" s="48" t="s">
        <v>123</v>
      </c>
      <c r="F130" s="48" t="s">
        <v>123</v>
      </c>
      <c r="G130" s="48" t="s">
        <v>202</v>
      </c>
      <c r="H130" s="41" t="s">
        <v>203</v>
      </c>
      <c r="I130" s="48" t="s">
        <v>126</v>
      </c>
      <c r="J130" s="41" t="s">
        <v>204</v>
      </c>
      <c r="K130" s="41" t="s">
        <v>205</v>
      </c>
    </row>
    <row r="131" spans="1:11">
      <c r="A131" s="48" t="s">
        <v>122</v>
      </c>
      <c r="B131" s="361" t="s">
        <v>123</v>
      </c>
      <c r="C131" s="362"/>
      <c r="D131" s="362"/>
      <c r="E131" s="48" t="s">
        <v>123</v>
      </c>
      <c r="F131" s="48" t="s">
        <v>123</v>
      </c>
      <c r="G131" s="48" t="s">
        <v>206</v>
      </c>
      <c r="H131" s="41" t="s">
        <v>207</v>
      </c>
      <c r="I131" s="48" t="s">
        <v>126</v>
      </c>
      <c r="J131" s="41" t="s">
        <v>208</v>
      </c>
      <c r="K131" s="41" t="s">
        <v>209</v>
      </c>
    </row>
    <row r="132" spans="1:11">
      <c r="A132" s="48" t="s">
        <v>122</v>
      </c>
      <c r="B132" s="361" t="s">
        <v>149</v>
      </c>
      <c r="C132" s="362"/>
      <c r="D132" s="362"/>
      <c r="E132" s="48" t="s">
        <v>123</v>
      </c>
      <c r="F132" s="48" t="s">
        <v>123</v>
      </c>
      <c r="G132" s="48" t="s">
        <v>150</v>
      </c>
      <c r="H132" s="48" t="s">
        <v>122</v>
      </c>
      <c r="I132" s="48" t="s">
        <v>122</v>
      </c>
      <c r="J132" s="41" t="s">
        <v>208</v>
      </c>
      <c r="K132" s="41" t="s">
        <v>209</v>
      </c>
    </row>
    <row r="133" spans="1:11">
      <c r="B133" s="357"/>
      <c r="C133" s="357"/>
      <c r="D133" s="357"/>
      <c r="E133" s="1"/>
    </row>
    <row r="134" spans="1:11">
      <c r="E134" s="1"/>
    </row>
    <row r="135" spans="1:11">
      <c r="E135" s="1"/>
    </row>
    <row r="136" spans="1:11" ht="15">
      <c r="A136" s="369" t="s">
        <v>210</v>
      </c>
      <c r="B136" s="369"/>
      <c r="C136" s="369"/>
      <c r="D136" s="369"/>
      <c r="E136" s="369"/>
      <c r="F136" s="369"/>
      <c r="G136" s="369"/>
      <c r="H136" s="369"/>
      <c r="I136" s="369"/>
      <c r="J136" s="369"/>
      <c r="K136" s="34"/>
    </row>
    <row r="137" spans="1:11" ht="15" thickBo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ht="111" customHeight="1">
      <c r="A138" s="50" t="s">
        <v>94</v>
      </c>
      <c r="B138" s="370" t="s">
        <v>211</v>
      </c>
      <c r="C138" s="371"/>
      <c r="D138" s="372"/>
      <c r="E138" s="51" t="s">
        <v>212</v>
      </c>
      <c r="F138" s="51" t="s">
        <v>114</v>
      </c>
      <c r="G138" s="52" t="s">
        <v>115</v>
      </c>
      <c r="H138" s="51" t="s">
        <v>116</v>
      </c>
      <c r="I138" s="52" t="s">
        <v>117</v>
      </c>
      <c r="J138" s="51" t="s">
        <v>118</v>
      </c>
      <c r="K138" s="53" t="s">
        <v>99</v>
      </c>
    </row>
    <row r="139" spans="1:11">
      <c r="A139" s="41" t="s">
        <v>102</v>
      </c>
      <c r="B139" s="361" t="s">
        <v>213</v>
      </c>
      <c r="C139" s="362"/>
      <c r="D139" s="362"/>
      <c r="E139" s="41" t="s">
        <v>214</v>
      </c>
      <c r="F139" s="41" t="s">
        <v>215</v>
      </c>
      <c r="G139" s="48" t="s">
        <v>121</v>
      </c>
      <c r="H139" s="48" t="s">
        <v>122</v>
      </c>
      <c r="I139" s="48" t="s">
        <v>122</v>
      </c>
      <c r="J139" s="48" t="s">
        <v>123</v>
      </c>
      <c r="K139" s="48" t="s">
        <v>123</v>
      </c>
    </row>
    <row r="140" spans="1:11">
      <c r="A140" s="48" t="s">
        <v>122</v>
      </c>
      <c r="B140" s="361" t="s">
        <v>123</v>
      </c>
      <c r="C140" s="362"/>
      <c r="D140" s="362"/>
      <c r="E140" s="48" t="s">
        <v>123</v>
      </c>
      <c r="F140" s="48" t="s">
        <v>123</v>
      </c>
      <c r="G140" s="48" t="s">
        <v>216</v>
      </c>
      <c r="H140" s="41" t="s">
        <v>217</v>
      </c>
      <c r="I140" s="48" t="s">
        <v>126</v>
      </c>
      <c r="J140" s="41" t="s">
        <v>218</v>
      </c>
      <c r="K140" s="41" t="s">
        <v>219</v>
      </c>
    </row>
    <row r="141" spans="1:11">
      <c r="A141" s="48" t="s">
        <v>122</v>
      </c>
      <c r="B141" s="361" t="s">
        <v>149</v>
      </c>
      <c r="C141" s="362"/>
      <c r="D141" s="362"/>
      <c r="E141" s="48" t="s">
        <v>123</v>
      </c>
      <c r="F141" s="48" t="s">
        <v>123</v>
      </c>
      <c r="G141" s="48" t="s">
        <v>150</v>
      </c>
      <c r="H141" s="48" t="s">
        <v>122</v>
      </c>
      <c r="I141" s="48" t="s">
        <v>122</v>
      </c>
      <c r="J141" s="41" t="s">
        <v>218</v>
      </c>
      <c r="K141" s="41" t="s">
        <v>219</v>
      </c>
    </row>
    <row r="142" spans="1:11">
      <c r="A142" s="49"/>
      <c r="B142" s="368"/>
      <c r="C142" s="368"/>
      <c r="D142" s="368"/>
      <c r="E142" s="49"/>
      <c r="F142" s="49"/>
      <c r="G142" s="49"/>
      <c r="H142" s="49"/>
      <c r="I142" s="49"/>
      <c r="J142" s="49"/>
      <c r="K142" s="49"/>
    </row>
    <row r="143" spans="1:11">
      <c r="A143" s="41" t="s">
        <v>104</v>
      </c>
      <c r="B143" s="361" t="s">
        <v>220</v>
      </c>
      <c r="C143" s="362"/>
      <c r="D143" s="362"/>
      <c r="E143" s="41" t="s">
        <v>221</v>
      </c>
      <c r="F143" s="41" t="s">
        <v>222</v>
      </c>
      <c r="G143" s="48" t="s">
        <v>121</v>
      </c>
      <c r="H143" s="48" t="s">
        <v>122</v>
      </c>
      <c r="I143" s="48" t="s">
        <v>122</v>
      </c>
      <c r="J143" s="48" t="s">
        <v>123</v>
      </c>
      <c r="K143" s="48" t="s">
        <v>123</v>
      </c>
    </row>
    <row r="144" spans="1:11">
      <c r="A144" s="48" t="s">
        <v>122</v>
      </c>
      <c r="B144" s="361" t="s">
        <v>149</v>
      </c>
      <c r="C144" s="362"/>
      <c r="D144" s="362"/>
      <c r="E144" s="48" t="s">
        <v>123</v>
      </c>
      <c r="F144" s="48" t="s">
        <v>123</v>
      </c>
      <c r="G144" s="48" t="s">
        <v>150</v>
      </c>
      <c r="H144" s="48" t="s">
        <v>122</v>
      </c>
      <c r="I144" s="48" t="s">
        <v>223</v>
      </c>
      <c r="J144" s="41" t="s">
        <v>221</v>
      </c>
      <c r="K144" s="41" t="s">
        <v>222</v>
      </c>
    </row>
    <row r="145" spans="1:11">
      <c r="A145" s="49"/>
      <c r="B145" s="368"/>
      <c r="C145" s="368"/>
      <c r="D145" s="368"/>
      <c r="E145" s="49"/>
      <c r="F145" s="49"/>
      <c r="G145" s="49"/>
      <c r="H145" s="49"/>
      <c r="I145" s="49"/>
      <c r="J145" s="49"/>
      <c r="K145" s="49"/>
    </row>
    <row r="146" spans="1:11">
      <c r="A146" s="41" t="s">
        <v>106</v>
      </c>
      <c r="B146" s="361" t="s">
        <v>224</v>
      </c>
      <c r="C146" s="362"/>
      <c r="D146" s="362"/>
      <c r="E146" s="41" t="s">
        <v>225</v>
      </c>
      <c r="F146" s="41" t="s">
        <v>226</v>
      </c>
      <c r="G146" s="48" t="s">
        <v>121</v>
      </c>
      <c r="H146" s="48" t="s">
        <v>122</v>
      </c>
      <c r="I146" s="48" t="s">
        <v>122</v>
      </c>
      <c r="J146" s="48" t="s">
        <v>123</v>
      </c>
      <c r="K146" s="48" t="s">
        <v>123</v>
      </c>
    </row>
    <row r="147" spans="1:11">
      <c r="A147" s="48" t="s">
        <v>122</v>
      </c>
      <c r="B147" s="361" t="s">
        <v>123</v>
      </c>
      <c r="C147" s="362"/>
      <c r="D147" s="362"/>
      <c r="E147" s="48" t="s">
        <v>123</v>
      </c>
      <c r="F147" s="48" t="s">
        <v>123</v>
      </c>
      <c r="G147" s="48" t="s">
        <v>174</v>
      </c>
      <c r="H147" s="41" t="s">
        <v>227</v>
      </c>
      <c r="I147" s="48" t="s">
        <v>126</v>
      </c>
      <c r="J147" s="41" t="s">
        <v>228</v>
      </c>
      <c r="K147" s="41" t="s">
        <v>226</v>
      </c>
    </row>
    <row r="148" spans="1:11">
      <c r="A148" s="48" t="s">
        <v>122</v>
      </c>
      <c r="B148" s="361" t="s">
        <v>123</v>
      </c>
      <c r="C148" s="362"/>
      <c r="D148" s="362"/>
      <c r="E148" s="48" t="s">
        <v>123</v>
      </c>
      <c r="F148" s="48" t="s">
        <v>123</v>
      </c>
      <c r="G148" s="48" t="s">
        <v>229</v>
      </c>
      <c r="H148" s="41" t="s">
        <v>230</v>
      </c>
      <c r="I148" s="48" t="s">
        <v>126</v>
      </c>
      <c r="J148" s="41" t="s">
        <v>231</v>
      </c>
      <c r="K148" s="41" t="s">
        <v>232</v>
      </c>
    </row>
    <row r="149" spans="1:11">
      <c r="A149" s="48" t="s">
        <v>122</v>
      </c>
      <c r="B149" s="361" t="s">
        <v>123</v>
      </c>
      <c r="C149" s="362"/>
      <c r="D149" s="362"/>
      <c r="E149" s="48" t="s">
        <v>123</v>
      </c>
      <c r="F149" s="48" t="s">
        <v>123</v>
      </c>
      <c r="G149" s="48" t="s">
        <v>153</v>
      </c>
      <c r="H149" s="41" t="s">
        <v>233</v>
      </c>
      <c r="I149" s="48" t="s">
        <v>234</v>
      </c>
      <c r="J149" s="41" t="s">
        <v>235</v>
      </c>
      <c r="K149" s="41" t="s">
        <v>236</v>
      </c>
    </row>
    <row r="150" spans="1:11">
      <c r="A150" s="48" t="s">
        <v>122</v>
      </c>
      <c r="B150" s="361" t="s">
        <v>123</v>
      </c>
      <c r="C150" s="362"/>
      <c r="D150" s="362"/>
      <c r="E150" s="48" t="s">
        <v>123</v>
      </c>
      <c r="F150" s="48" t="s">
        <v>123</v>
      </c>
      <c r="G150" s="48" t="s">
        <v>124</v>
      </c>
      <c r="H150" s="41" t="s">
        <v>102</v>
      </c>
      <c r="I150" s="48" t="s">
        <v>126</v>
      </c>
      <c r="J150" s="41" t="s">
        <v>237</v>
      </c>
      <c r="K150" s="41" t="s">
        <v>236</v>
      </c>
    </row>
    <row r="151" spans="1:11">
      <c r="A151" s="48" t="s">
        <v>122</v>
      </c>
      <c r="B151" s="361" t="s">
        <v>123</v>
      </c>
      <c r="C151" s="362"/>
      <c r="D151" s="362"/>
      <c r="E151" s="48" t="s">
        <v>123</v>
      </c>
      <c r="F151" s="48" t="s">
        <v>123</v>
      </c>
      <c r="G151" s="48" t="s">
        <v>129</v>
      </c>
      <c r="H151" s="41" t="s">
        <v>238</v>
      </c>
      <c r="I151" s="48" t="s">
        <v>234</v>
      </c>
      <c r="J151" s="41" t="s">
        <v>239</v>
      </c>
      <c r="K151" s="41" t="s">
        <v>240</v>
      </c>
    </row>
    <row r="152" spans="1:11">
      <c r="A152" s="48" t="s">
        <v>122</v>
      </c>
      <c r="B152" s="361" t="s">
        <v>123</v>
      </c>
      <c r="C152" s="362"/>
      <c r="D152" s="362"/>
      <c r="E152" s="48" t="s">
        <v>123</v>
      </c>
      <c r="F152" s="48" t="s">
        <v>123</v>
      </c>
      <c r="G152" s="48" t="s">
        <v>241</v>
      </c>
      <c r="H152" s="41" t="s">
        <v>242</v>
      </c>
      <c r="I152" s="48" t="s">
        <v>234</v>
      </c>
      <c r="J152" s="41" t="s">
        <v>243</v>
      </c>
      <c r="K152" s="41" t="s">
        <v>240</v>
      </c>
    </row>
    <row r="153" spans="1:11">
      <c r="A153" s="48" t="s">
        <v>122</v>
      </c>
      <c r="B153" s="361" t="s">
        <v>123</v>
      </c>
      <c r="C153" s="362"/>
      <c r="D153" s="362"/>
      <c r="E153" s="48" t="s">
        <v>123</v>
      </c>
      <c r="F153" s="48" t="s">
        <v>123</v>
      </c>
      <c r="G153" s="48" t="s">
        <v>244</v>
      </c>
      <c r="H153" s="41" t="s">
        <v>245</v>
      </c>
      <c r="I153" s="48" t="s">
        <v>234</v>
      </c>
      <c r="J153" s="41" t="s">
        <v>246</v>
      </c>
      <c r="K153" s="41" t="s">
        <v>247</v>
      </c>
    </row>
    <row r="154" spans="1:11">
      <c r="A154" s="48" t="s">
        <v>122</v>
      </c>
      <c r="B154" s="361" t="s">
        <v>123</v>
      </c>
      <c r="C154" s="362"/>
      <c r="D154" s="362"/>
      <c r="E154" s="48" t="s">
        <v>123</v>
      </c>
      <c r="F154" s="48" t="s">
        <v>123</v>
      </c>
      <c r="G154" s="48" t="s">
        <v>248</v>
      </c>
      <c r="H154" s="41" t="s">
        <v>249</v>
      </c>
      <c r="I154" s="48" t="s">
        <v>126</v>
      </c>
      <c r="J154" s="41" t="s">
        <v>250</v>
      </c>
      <c r="K154" s="41" t="s">
        <v>247</v>
      </c>
    </row>
    <row r="155" spans="1:11">
      <c r="A155" s="48" t="s">
        <v>122</v>
      </c>
      <c r="B155" s="361" t="s">
        <v>123</v>
      </c>
      <c r="C155" s="362"/>
      <c r="D155" s="362"/>
      <c r="E155" s="48" t="s">
        <v>123</v>
      </c>
      <c r="F155" s="48" t="s">
        <v>123</v>
      </c>
      <c r="G155" s="48" t="s">
        <v>251</v>
      </c>
      <c r="H155" s="41" t="s">
        <v>252</v>
      </c>
      <c r="I155" s="48" t="s">
        <v>234</v>
      </c>
      <c r="J155" s="41" t="s">
        <v>253</v>
      </c>
      <c r="K155" s="41" t="s">
        <v>247</v>
      </c>
    </row>
    <row r="156" spans="1:11">
      <c r="A156" s="48" t="s">
        <v>122</v>
      </c>
      <c r="B156" s="361" t="s">
        <v>123</v>
      </c>
      <c r="C156" s="362"/>
      <c r="D156" s="362"/>
      <c r="E156" s="48" t="s">
        <v>123</v>
      </c>
      <c r="F156" s="48" t="s">
        <v>123</v>
      </c>
      <c r="G156" s="48" t="s">
        <v>185</v>
      </c>
      <c r="H156" s="41" t="s">
        <v>254</v>
      </c>
      <c r="I156" s="48" t="s">
        <v>234</v>
      </c>
      <c r="J156" s="41" t="s">
        <v>255</v>
      </c>
      <c r="K156" s="41" t="s">
        <v>256</v>
      </c>
    </row>
    <row r="157" spans="1:11">
      <c r="A157" s="48" t="s">
        <v>122</v>
      </c>
      <c r="B157" s="361" t="s">
        <v>123</v>
      </c>
      <c r="C157" s="362"/>
      <c r="D157" s="362"/>
      <c r="E157" s="48" t="s">
        <v>123</v>
      </c>
      <c r="F157" s="48" t="s">
        <v>123</v>
      </c>
      <c r="G157" s="48" t="s">
        <v>133</v>
      </c>
      <c r="H157" s="41" t="s">
        <v>102</v>
      </c>
      <c r="I157" s="48" t="s">
        <v>126</v>
      </c>
      <c r="J157" s="41" t="s">
        <v>257</v>
      </c>
      <c r="K157" s="41" t="s">
        <v>256</v>
      </c>
    </row>
    <row r="158" spans="1:11">
      <c r="A158" s="48" t="s">
        <v>122</v>
      </c>
      <c r="B158" s="361" t="s">
        <v>123</v>
      </c>
      <c r="C158" s="362"/>
      <c r="D158" s="362"/>
      <c r="E158" s="48" t="s">
        <v>123</v>
      </c>
      <c r="F158" s="48" t="s">
        <v>123</v>
      </c>
      <c r="G158" s="48" t="s">
        <v>258</v>
      </c>
      <c r="H158" s="41" t="s">
        <v>259</v>
      </c>
      <c r="I158" s="48" t="s">
        <v>234</v>
      </c>
      <c r="J158" s="41" t="s">
        <v>260</v>
      </c>
      <c r="K158" s="41" t="s">
        <v>261</v>
      </c>
    </row>
    <row r="159" spans="1:11">
      <c r="A159" s="48" t="s">
        <v>122</v>
      </c>
      <c r="B159" s="361" t="s">
        <v>123</v>
      </c>
      <c r="C159" s="362"/>
      <c r="D159" s="362"/>
      <c r="E159" s="48" t="s">
        <v>123</v>
      </c>
      <c r="F159" s="48" t="s">
        <v>123</v>
      </c>
      <c r="G159" s="48" t="s">
        <v>262</v>
      </c>
      <c r="H159" s="41" t="s">
        <v>263</v>
      </c>
      <c r="I159" s="48" t="s">
        <v>234</v>
      </c>
      <c r="J159" s="41" t="s">
        <v>264</v>
      </c>
      <c r="K159" s="41" t="s">
        <v>265</v>
      </c>
    </row>
    <row r="160" spans="1:11">
      <c r="A160" s="48" t="s">
        <v>122</v>
      </c>
      <c r="B160" s="361" t="s">
        <v>123</v>
      </c>
      <c r="C160" s="362"/>
      <c r="D160" s="362"/>
      <c r="E160" s="48" t="s">
        <v>123</v>
      </c>
      <c r="F160" s="48" t="s">
        <v>123</v>
      </c>
      <c r="G160" s="48" t="s">
        <v>216</v>
      </c>
      <c r="H160" s="41" t="s">
        <v>266</v>
      </c>
      <c r="I160" s="48" t="s">
        <v>234</v>
      </c>
      <c r="J160" s="41" t="s">
        <v>267</v>
      </c>
      <c r="K160" s="41" t="s">
        <v>268</v>
      </c>
    </row>
    <row r="161" spans="1:11">
      <c r="A161" s="48" t="s">
        <v>122</v>
      </c>
      <c r="B161" s="361" t="s">
        <v>123</v>
      </c>
      <c r="C161" s="362"/>
      <c r="D161" s="362"/>
      <c r="E161" s="48" t="s">
        <v>123</v>
      </c>
      <c r="F161" s="48" t="s">
        <v>123</v>
      </c>
      <c r="G161" s="48" t="s">
        <v>269</v>
      </c>
      <c r="H161" s="41" t="s">
        <v>270</v>
      </c>
      <c r="I161" s="48" t="s">
        <v>234</v>
      </c>
      <c r="J161" s="41" t="s">
        <v>271</v>
      </c>
      <c r="K161" s="41" t="s">
        <v>272</v>
      </c>
    </row>
    <row r="162" spans="1:11">
      <c r="A162" s="48" t="s">
        <v>122</v>
      </c>
      <c r="B162" s="361" t="s">
        <v>123</v>
      </c>
      <c r="C162" s="362"/>
      <c r="D162" s="362"/>
      <c r="E162" s="48" t="s">
        <v>123</v>
      </c>
      <c r="F162" s="48" t="s">
        <v>123</v>
      </c>
      <c r="G162" s="48" t="s">
        <v>273</v>
      </c>
      <c r="H162" s="41" t="s">
        <v>274</v>
      </c>
      <c r="I162" s="48" t="s">
        <v>234</v>
      </c>
      <c r="J162" s="41" t="s">
        <v>275</v>
      </c>
      <c r="K162" s="41" t="s">
        <v>276</v>
      </c>
    </row>
    <row r="163" spans="1:11">
      <c r="A163" s="48" t="s">
        <v>122</v>
      </c>
      <c r="B163" s="361" t="s">
        <v>123</v>
      </c>
      <c r="C163" s="362"/>
      <c r="D163" s="362"/>
      <c r="E163" s="48" t="s">
        <v>123</v>
      </c>
      <c r="F163" s="48" t="s">
        <v>123</v>
      </c>
      <c r="G163" s="48" t="s">
        <v>277</v>
      </c>
      <c r="H163" s="41" t="s">
        <v>278</v>
      </c>
      <c r="I163" s="48" t="s">
        <v>234</v>
      </c>
      <c r="J163" s="41" t="s">
        <v>279</v>
      </c>
      <c r="K163" s="41" t="s">
        <v>280</v>
      </c>
    </row>
    <row r="164" spans="1:11">
      <c r="A164" s="48" t="s">
        <v>122</v>
      </c>
      <c r="B164" s="361" t="s">
        <v>123</v>
      </c>
      <c r="C164" s="362"/>
      <c r="D164" s="362"/>
      <c r="E164" s="48" t="s">
        <v>123</v>
      </c>
      <c r="F164" s="48" t="s">
        <v>123</v>
      </c>
      <c r="G164" s="48" t="s">
        <v>281</v>
      </c>
      <c r="H164" s="41" t="s">
        <v>282</v>
      </c>
      <c r="I164" s="48" t="s">
        <v>234</v>
      </c>
      <c r="J164" s="41" t="s">
        <v>283</v>
      </c>
      <c r="K164" s="41" t="s">
        <v>280</v>
      </c>
    </row>
    <row r="165" spans="1:11">
      <c r="A165" s="48" t="s">
        <v>122</v>
      </c>
      <c r="B165" s="361" t="s">
        <v>123</v>
      </c>
      <c r="C165" s="362"/>
      <c r="D165" s="362"/>
      <c r="E165" s="48" t="s">
        <v>123</v>
      </c>
      <c r="F165" s="48" t="s">
        <v>123</v>
      </c>
      <c r="G165" s="48" t="s">
        <v>284</v>
      </c>
      <c r="H165" s="41" t="s">
        <v>285</v>
      </c>
      <c r="I165" s="48" t="s">
        <v>126</v>
      </c>
      <c r="J165" s="41" t="s">
        <v>286</v>
      </c>
      <c r="K165" s="41" t="s">
        <v>287</v>
      </c>
    </row>
    <row r="166" spans="1:11">
      <c r="A166" s="48" t="s">
        <v>122</v>
      </c>
      <c r="B166" s="361" t="s">
        <v>123</v>
      </c>
      <c r="C166" s="362"/>
      <c r="D166" s="362"/>
      <c r="E166" s="48" t="s">
        <v>123</v>
      </c>
      <c r="F166" s="48" t="s">
        <v>123</v>
      </c>
      <c r="G166" s="48" t="s">
        <v>288</v>
      </c>
      <c r="H166" s="41" t="s">
        <v>230</v>
      </c>
      <c r="I166" s="48" t="s">
        <v>126</v>
      </c>
      <c r="J166" s="41" t="s">
        <v>289</v>
      </c>
      <c r="K166" s="41" t="s">
        <v>268</v>
      </c>
    </row>
    <row r="167" spans="1:11">
      <c r="A167" s="48" t="s">
        <v>122</v>
      </c>
      <c r="B167" s="361" t="s">
        <v>123</v>
      </c>
      <c r="C167" s="362"/>
      <c r="D167" s="362"/>
      <c r="E167" s="48" t="s">
        <v>123</v>
      </c>
      <c r="F167" s="48" t="s">
        <v>123</v>
      </c>
      <c r="G167" s="48" t="s">
        <v>290</v>
      </c>
      <c r="H167" s="41" t="s">
        <v>291</v>
      </c>
      <c r="I167" s="48" t="s">
        <v>234</v>
      </c>
      <c r="J167" s="41" t="s">
        <v>292</v>
      </c>
      <c r="K167" s="41" t="s">
        <v>268</v>
      </c>
    </row>
    <row r="168" spans="1:11">
      <c r="A168" s="48" t="s">
        <v>122</v>
      </c>
      <c r="B168" s="361" t="s">
        <v>123</v>
      </c>
      <c r="C168" s="362"/>
      <c r="D168" s="362"/>
      <c r="E168" s="48" t="s">
        <v>123</v>
      </c>
      <c r="F168" s="48" t="s">
        <v>123</v>
      </c>
      <c r="G168" s="48" t="s">
        <v>293</v>
      </c>
      <c r="H168" s="41" t="s">
        <v>233</v>
      </c>
      <c r="I168" s="48" t="s">
        <v>234</v>
      </c>
      <c r="J168" s="41" t="s">
        <v>294</v>
      </c>
      <c r="K168" s="41" t="s">
        <v>272</v>
      </c>
    </row>
    <row r="169" spans="1:11">
      <c r="A169" s="48" t="s">
        <v>122</v>
      </c>
      <c r="B169" s="361" t="s">
        <v>123</v>
      </c>
      <c r="C169" s="362"/>
      <c r="D169" s="362"/>
      <c r="E169" s="48" t="s">
        <v>123</v>
      </c>
      <c r="F169" s="48" t="s">
        <v>123</v>
      </c>
      <c r="G169" s="48" t="s">
        <v>295</v>
      </c>
      <c r="H169" s="41" t="s">
        <v>296</v>
      </c>
      <c r="I169" s="48" t="s">
        <v>126</v>
      </c>
      <c r="J169" s="41" t="s">
        <v>297</v>
      </c>
      <c r="K169" s="41" t="s">
        <v>298</v>
      </c>
    </row>
    <row r="170" spans="1:11">
      <c r="A170" s="48" t="s">
        <v>122</v>
      </c>
      <c r="B170" s="361" t="s">
        <v>123</v>
      </c>
      <c r="C170" s="362"/>
      <c r="D170" s="362"/>
      <c r="E170" s="48" t="s">
        <v>123</v>
      </c>
      <c r="F170" s="48" t="s">
        <v>123</v>
      </c>
      <c r="G170" s="48" t="s">
        <v>299</v>
      </c>
      <c r="H170" s="41" t="s">
        <v>233</v>
      </c>
      <c r="I170" s="48" t="s">
        <v>234</v>
      </c>
      <c r="J170" s="41" t="s">
        <v>300</v>
      </c>
      <c r="K170" s="41" t="s">
        <v>276</v>
      </c>
    </row>
    <row r="171" spans="1:11">
      <c r="A171" s="48" t="s">
        <v>122</v>
      </c>
      <c r="B171" s="361" t="s">
        <v>123</v>
      </c>
      <c r="C171" s="362"/>
      <c r="D171" s="362"/>
      <c r="E171" s="48" t="s">
        <v>123</v>
      </c>
      <c r="F171" s="48" t="s">
        <v>123</v>
      </c>
      <c r="G171" s="48" t="s">
        <v>301</v>
      </c>
      <c r="H171" s="41" t="s">
        <v>302</v>
      </c>
      <c r="I171" s="48" t="s">
        <v>126</v>
      </c>
      <c r="J171" s="41" t="s">
        <v>303</v>
      </c>
      <c r="K171" s="41" t="s">
        <v>304</v>
      </c>
    </row>
    <row r="172" spans="1:11">
      <c r="A172" s="48" t="s">
        <v>122</v>
      </c>
      <c r="B172" s="361" t="s">
        <v>123</v>
      </c>
      <c r="C172" s="362"/>
      <c r="D172" s="362"/>
      <c r="E172" s="48" t="s">
        <v>123</v>
      </c>
      <c r="F172" s="48" t="s">
        <v>123</v>
      </c>
      <c r="G172" s="48" t="s">
        <v>305</v>
      </c>
      <c r="H172" s="41" t="s">
        <v>306</v>
      </c>
      <c r="I172" s="48" t="s">
        <v>126</v>
      </c>
      <c r="J172" s="41" t="s">
        <v>307</v>
      </c>
      <c r="K172" s="41" t="s">
        <v>268</v>
      </c>
    </row>
    <row r="173" spans="1:11">
      <c r="A173" s="48" t="s">
        <v>122</v>
      </c>
      <c r="B173" s="361" t="s">
        <v>123</v>
      </c>
      <c r="C173" s="362"/>
      <c r="D173" s="362"/>
      <c r="E173" s="48" t="s">
        <v>123</v>
      </c>
      <c r="F173" s="48" t="s">
        <v>123</v>
      </c>
      <c r="G173" s="48" t="s">
        <v>308</v>
      </c>
      <c r="H173" s="41" t="s">
        <v>309</v>
      </c>
      <c r="I173" s="48" t="s">
        <v>126</v>
      </c>
      <c r="J173" s="41" t="s">
        <v>310</v>
      </c>
      <c r="K173" s="41" t="s">
        <v>311</v>
      </c>
    </row>
    <row r="174" spans="1:11">
      <c r="A174" s="48" t="s">
        <v>122</v>
      </c>
      <c r="B174" s="361" t="s">
        <v>123</v>
      </c>
      <c r="C174" s="362"/>
      <c r="D174" s="362"/>
      <c r="E174" s="48" t="s">
        <v>123</v>
      </c>
      <c r="F174" s="48" t="s">
        <v>123</v>
      </c>
      <c r="G174" s="48" t="s">
        <v>312</v>
      </c>
      <c r="H174" s="41" t="s">
        <v>233</v>
      </c>
      <c r="I174" s="48" t="s">
        <v>234</v>
      </c>
      <c r="J174" s="41" t="s">
        <v>313</v>
      </c>
      <c r="K174" s="41" t="s">
        <v>256</v>
      </c>
    </row>
    <row r="175" spans="1:11">
      <c r="A175" s="48" t="s">
        <v>122</v>
      </c>
      <c r="B175" s="361" t="s">
        <v>123</v>
      </c>
      <c r="C175" s="362"/>
      <c r="D175" s="362"/>
      <c r="E175" s="48" t="s">
        <v>123</v>
      </c>
      <c r="F175" s="48" t="s">
        <v>123</v>
      </c>
      <c r="G175" s="48" t="s">
        <v>314</v>
      </c>
      <c r="H175" s="41" t="s">
        <v>315</v>
      </c>
      <c r="I175" s="48" t="s">
        <v>126</v>
      </c>
      <c r="J175" s="41" t="s">
        <v>316</v>
      </c>
      <c r="K175" s="41" t="s">
        <v>240</v>
      </c>
    </row>
    <row r="176" spans="1:11">
      <c r="A176" s="48" t="s">
        <v>122</v>
      </c>
      <c r="B176" s="361" t="s">
        <v>123</v>
      </c>
      <c r="C176" s="362"/>
      <c r="D176" s="362"/>
      <c r="E176" s="48" t="s">
        <v>123</v>
      </c>
      <c r="F176" s="48" t="s">
        <v>123</v>
      </c>
      <c r="G176" s="48" t="s">
        <v>161</v>
      </c>
      <c r="H176" s="41" t="s">
        <v>317</v>
      </c>
      <c r="I176" s="48" t="s">
        <v>234</v>
      </c>
      <c r="J176" s="41" t="s">
        <v>318</v>
      </c>
      <c r="K176" s="41" t="s">
        <v>240</v>
      </c>
    </row>
    <row r="177" spans="1:11">
      <c r="A177" s="48" t="s">
        <v>122</v>
      </c>
      <c r="B177" s="361" t="s">
        <v>123</v>
      </c>
      <c r="C177" s="362"/>
      <c r="D177" s="362"/>
      <c r="E177" s="48" t="s">
        <v>123</v>
      </c>
      <c r="F177" s="48" t="s">
        <v>123</v>
      </c>
      <c r="G177" s="48" t="s">
        <v>165</v>
      </c>
      <c r="H177" s="41" t="s">
        <v>319</v>
      </c>
      <c r="I177" s="48" t="s">
        <v>234</v>
      </c>
      <c r="J177" s="41" t="s">
        <v>320</v>
      </c>
      <c r="K177" s="41" t="s">
        <v>321</v>
      </c>
    </row>
    <row r="178" spans="1:11">
      <c r="A178" s="48" t="s">
        <v>122</v>
      </c>
      <c r="B178" s="361" t="s">
        <v>149</v>
      </c>
      <c r="C178" s="362"/>
      <c r="D178" s="362"/>
      <c r="E178" s="48" t="s">
        <v>123</v>
      </c>
      <c r="F178" s="48" t="s">
        <v>123</v>
      </c>
      <c r="G178" s="48" t="s">
        <v>150</v>
      </c>
      <c r="H178" s="41" t="s">
        <v>322</v>
      </c>
      <c r="I178" s="48" t="s">
        <v>234</v>
      </c>
      <c r="J178" s="41" t="s">
        <v>323</v>
      </c>
      <c r="K178" s="41" t="s">
        <v>321</v>
      </c>
    </row>
    <row r="179" spans="1:11">
      <c r="A179" s="49"/>
      <c r="B179" s="368"/>
      <c r="C179" s="368"/>
      <c r="D179" s="368"/>
      <c r="E179" s="49"/>
      <c r="F179" s="49"/>
      <c r="G179" s="49"/>
      <c r="H179" s="49"/>
      <c r="I179" s="49"/>
      <c r="J179" s="49"/>
      <c r="K179" s="49"/>
    </row>
    <row r="180" spans="1:11">
      <c r="A180" s="41" t="s">
        <v>108</v>
      </c>
      <c r="B180" s="361" t="s">
        <v>324</v>
      </c>
      <c r="C180" s="362"/>
      <c r="D180" s="362"/>
      <c r="E180" s="41" t="s">
        <v>325</v>
      </c>
      <c r="F180" s="41" t="s">
        <v>326</v>
      </c>
      <c r="G180" s="48" t="s">
        <v>121</v>
      </c>
      <c r="H180" s="48" t="s">
        <v>122</v>
      </c>
      <c r="I180" s="48" t="s">
        <v>122</v>
      </c>
      <c r="J180" s="48" t="s">
        <v>123</v>
      </c>
      <c r="K180" s="48" t="s">
        <v>123</v>
      </c>
    </row>
    <row r="181" spans="1:11">
      <c r="A181" s="48" t="s">
        <v>122</v>
      </c>
      <c r="B181" s="361" t="s">
        <v>123</v>
      </c>
      <c r="C181" s="362"/>
      <c r="D181" s="362"/>
      <c r="E181" s="48" t="s">
        <v>123</v>
      </c>
      <c r="F181" s="48" t="s">
        <v>123</v>
      </c>
      <c r="G181" s="48" t="s">
        <v>153</v>
      </c>
      <c r="H181" s="41" t="s">
        <v>327</v>
      </c>
      <c r="I181" s="48" t="s">
        <v>126</v>
      </c>
      <c r="J181" s="41" t="s">
        <v>328</v>
      </c>
      <c r="K181" s="41" t="s">
        <v>329</v>
      </c>
    </row>
    <row r="182" spans="1:11">
      <c r="A182" s="48" t="s">
        <v>122</v>
      </c>
      <c r="B182" s="361" t="s">
        <v>123</v>
      </c>
      <c r="C182" s="362"/>
      <c r="D182" s="362"/>
      <c r="E182" s="48" t="s">
        <v>123</v>
      </c>
      <c r="F182" s="48" t="s">
        <v>123</v>
      </c>
      <c r="G182" s="48" t="s">
        <v>277</v>
      </c>
      <c r="H182" s="41" t="s">
        <v>330</v>
      </c>
      <c r="I182" s="48" t="s">
        <v>126</v>
      </c>
      <c r="J182" s="41" t="s">
        <v>331</v>
      </c>
      <c r="K182" s="41" t="s">
        <v>332</v>
      </c>
    </row>
    <row r="183" spans="1:11">
      <c r="A183" s="48" t="s">
        <v>122</v>
      </c>
      <c r="B183" s="361" t="s">
        <v>123</v>
      </c>
      <c r="C183" s="362"/>
      <c r="D183" s="362"/>
      <c r="E183" s="48" t="s">
        <v>123</v>
      </c>
      <c r="F183" s="48" t="s">
        <v>123</v>
      </c>
      <c r="G183" s="48" t="s">
        <v>284</v>
      </c>
      <c r="H183" s="41" t="s">
        <v>333</v>
      </c>
      <c r="I183" s="48" t="s">
        <v>126</v>
      </c>
      <c r="J183" s="41" t="s">
        <v>334</v>
      </c>
      <c r="K183" s="41" t="s">
        <v>335</v>
      </c>
    </row>
    <row r="184" spans="1:11">
      <c r="A184" s="48" t="s">
        <v>122</v>
      </c>
      <c r="B184" s="361" t="s">
        <v>123</v>
      </c>
      <c r="C184" s="362"/>
      <c r="D184" s="362"/>
      <c r="E184" s="48" t="s">
        <v>123</v>
      </c>
      <c r="F184" s="48" t="s">
        <v>123</v>
      </c>
      <c r="G184" s="48" t="s">
        <v>336</v>
      </c>
      <c r="H184" s="41" t="s">
        <v>337</v>
      </c>
      <c r="I184" s="48" t="s">
        <v>126</v>
      </c>
      <c r="J184" s="41" t="s">
        <v>338</v>
      </c>
      <c r="K184" s="41" t="s">
        <v>339</v>
      </c>
    </row>
    <row r="185" spans="1:11">
      <c r="A185" s="48" t="s">
        <v>122</v>
      </c>
      <c r="B185" s="361" t="s">
        <v>123</v>
      </c>
      <c r="C185" s="362"/>
      <c r="D185" s="362"/>
      <c r="E185" s="48" t="s">
        <v>123</v>
      </c>
      <c r="F185" s="48" t="s">
        <v>123</v>
      </c>
      <c r="G185" s="48" t="s">
        <v>288</v>
      </c>
      <c r="H185" s="41" t="s">
        <v>340</v>
      </c>
      <c r="I185" s="48" t="s">
        <v>126</v>
      </c>
      <c r="J185" s="41" t="s">
        <v>341</v>
      </c>
      <c r="K185" s="41" t="s">
        <v>342</v>
      </c>
    </row>
    <row r="186" spans="1:11">
      <c r="A186" s="48" t="s">
        <v>122</v>
      </c>
      <c r="B186" s="361" t="s">
        <v>123</v>
      </c>
      <c r="C186" s="362"/>
      <c r="D186" s="362"/>
      <c r="E186" s="48" t="s">
        <v>123</v>
      </c>
      <c r="F186" s="48" t="s">
        <v>123</v>
      </c>
      <c r="G186" s="48" t="s">
        <v>157</v>
      </c>
      <c r="H186" s="41" t="s">
        <v>343</v>
      </c>
      <c r="I186" s="48" t="s">
        <v>126</v>
      </c>
      <c r="J186" s="41" t="s">
        <v>344</v>
      </c>
      <c r="K186" s="41" t="s">
        <v>345</v>
      </c>
    </row>
    <row r="187" spans="1:11">
      <c r="A187" s="48" t="s">
        <v>122</v>
      </c>
      <c r="B187" s="361" t="s">
        <v>123</v>
      </c>
      <c r="C187" s="362"/>
      <c r="D187" s="362"/>
      <c r="E187" s="48" t="s">
        <v>123</v>
      </c>
      <c r="F187" s="48" t="s">
        <v>123</v>
      </c>
      <c r="G187" s="48" t="s">
        <v>290</v>
      </c>
      <c r="H187" s="41" t="s">
        <v>346</v>
      </c>
      <c r="I187" s="48" t="s">
        <v>126</v>
      </c>
      <c r="J187" s="41" t="s">
        <v>347</v>
      </c>
      <c r="K187" s="41" t="s">
        <v>345</v>
      </c>
    </row>
    <row r="188" spans="1:11">
      <c r="A188" s="48" t="s">
        <v>122</v>
      </c>
      <c r="B188" s="361" t="s">
        <v>123</v>
      </c>
      <c r="C188" s="362"/>
      <c r="D188" s="362"/>
      <c r="E188" s="48" t="s">
        <v>123</v>
      </c>
      <c r="F188" s="48" t="s">
        <v>123</v>
      </c>
      <c r="G188" s="48" t="s">
        <v>348</v>
      </c>
      <c r="H188" s="41" t="s">
        <v>349</v>
      </c>
      <c r="I188" s="48" t="s">
        <v>126</v>
      </c>
      <c r="J188" s="41" t="s">
        <v>350</v>
      </c>
      <c r="K188" s="41" t="s">
        <v>351</v>
      </c>
    </row>
    <row r="189" spans="1:11">
      <c r="A189" s="48" t="s">
        <v>122</v>
      </c>
      <c r="B189" s="361" t="s">
        <v>123</v>
      </c>
      <c r="C189" s="362"/>
      <c r="D189" s="362"/>
      <c r="E189" s="48" t="s">
        <v>123</v>
      </c>
      <c r="F189" s="48" t="s">
        <v>123</v>
      </c>
      <c r="G189" s="48" t="s">
        <v>137</v>
      </c>
      <c r="H189" s="41" t="s">
        <v>352</v>
      </c>
      <c r="I189" s="48" t="s">
        <v>126</v>
      </c>
      <c r="J189" s="41" t="s">
        <v>353</v>
      </c>
      <c r="K189" s="41" t="s">
        <v>354</v>
      </c>
    </row>
    <row r="190" spans="1:11">
      <c r="A190" s="48" t="s">
        <v>122</v>
      </c>
      <c r="B190" s="361" t="s">
        <v>123</v>
      </c>
      <c r="C190" s="362"/>
      <c r="D190" s="362"/>
      <c r="E190" s="48" t="s">
        <v>123</v>
      </c>
      <c r="F190" s="48" t="s">
        <v>123</v>
      </c>
      <c r="G190" s="48" t="s">
        <v>293</v>
      </c>
      <c r="H190" s="41" t="s">
        <v>355</v>
      </c>
      <c r="I190" s="48" t="s">
        <v>234</v>
      </c>
      <c r="J190" s="41" t="s">
        <v>356</v>
      </c>
      <c r="K190" s="41" t="s">
        <v>357</v>
      </c>
    </row>
    <row r="191" spans="1:11">
      <c r="A191" s="48" t="s">
        <v>122</v>
      </c>
      <c r="B191" s="361" t="s">
        <v>123</v>
      </c>
      <c r="C191" s="362"/>
      <c r="D191" s="362"/>
      <c r="E191" s="48" t="s">
        <v>123</v>
      </c>
      <c r="F191" s="48" t="s">
        <v>123</v>
      </c>
      <c r="G191" s="48" t="s">
        <v>312</v>
      </c>
      <c r="H191" s="41" t="s">
        <v>358</v>
      </c>
      <c r="I191" s="48" t="s">
        <v>234</v>
      </c>
      <c r="J191" s="41" t="s">
        <v>359</v>
      </c>
      <c r="K191" s="41" t="s">
        <v>360</v>
      </c>
    </row>
    <row r="192" spans="1:11">
      <c r="A192" s="48" t="s">
        <v>122</v>
      </c>
      <c r="B192" s="361" t="s">
        <v>123</v>
      </c>
      <c r="C192" s="362"/>
      <c r="D192" s="362"/>
      <c r="E192" s="48" t="s">
        <v>123</v>
      </c>
      <c r="F192" s="48" t="s">
        <v>123</v>
      </c>
      <c r="G192" s="48" t="s">
        <v>206</v>
      </c>
      <c r="H192" s="41" t="s">
        <v>361</v>
      </c>
      <c r="I192" s="48" t="s">
        <v>126</v>
      </c>
      <c r="J192" s="41" t="s">
        <v>362</v>
      </c>
      <c r="K192" s="41" t="s">
        <v>357</v>
      </c>
    </row>
    <row r="193" spans="1:11">
      <c r="A193" s="48" t="s">
        <v>122</v>
      </c>
      <c r="B193" s="361" t="s">
        <v>123</v>
      </c>
      <c r="C193" s="362"/>
      <c r="D193" s="362"/>
      <c r="E193" s="48" t="s">
        <v>123</v>
      </c>
      <c r="F193" s="48" t="s">
        <v>123</v>
      </c>
      <c r="G193" s="48" t="s">
        <v>314</v>
      </c>
      <c r="H193" s="41" t="s">
        <v>363</v>
      </c>
      <c r="I193" s="48" t="s">
        <v>126</v>
      </c>
      <c r="J193" s="41" t="s">
        <v>364</v>
      </c>
      <c r="K193" s="41" t="s">
        <v>332</v>
      </c>
    </row>
    <row r="194" spans="1:11">
      <c r="A194" s="48" t="s">
        <v>122</v>
      </c>
      <c r="B194" s="361" t="s">
        <v>149</v>
      </c>
      <c r="C194" s="362"/>
      <c r="D194" s="362"/>
      <c r="E194" s="48" t="s">
        <v>123</v>
      </c>
      <c r="F194" s="48" t="s">
        <v>123</v>
      </c>
      <c r="G194" s="48" t="s">
        <v>150</v>
      </c>
      <c r="H194" s="48" t="s">
        <v>122</v>
      </c>
      <c r="I194" s="48" t="s">
        <v>122</v>
      </c>
      <c r="J194" s="41" t="s">
        <v>364</v>
      </c>
      <c r="K194" s="41" t="s">
        <v>332</v>
      </c>
    </row>
    <row r="195" spans="1:11">
      <c r="A195" s="49"/>
      <c r="B195" s="368"/>
      <c r="C195" s="368"/>
      <c r="D195" s="368"/>
      <c r="E195" s="49"/>
      <c r="F195" s="49"/>
      <c r="G195" s="49"/>
      <c r="H195" s="49"/>
      <c r="I195" s="49"/>
      <c r="J195" s="49"/>
      <c r="K195" s="49"/>
    </row>
    <row r="196" spans="1:11">
      <c r="A196" s="41" t="s">
        <v>365</v>
      </c>
      <c r="B196" s="361" t="s">
        <v>366</v>
      </c>
      <c r="C196" s="362"/>
      <c r="D196" s="362"/>
      <c r="E196" s="41" t="s">
        <v>367</v>
      </c>
      <c r="F196" s="41" t="s">
        <v>368</v>
      </c>
      <c r="G196" s="48" t="s">
        <v>121</v>
      </c>
      <c r="H196" s="48" t="s">
        <v>122</v>
      </c>
      <c r="I196" s="48" t="s">
        <v>122</v>
      </c>
      <c r="J196" s="48" t="s">
        <v>123</v>
      </c>
      <c r="K196" s="48" t="s">
        <v>123</v>
      </c>
    </row>
    <row r="197" spans="1:11">
      <c r="A197" s="48" t="s">
        <v>122</v>
      </c>
      <c r="B197" s="361" t="s">
        <v>123</v>
      </c>
      <c r="C197" s="362"/>
      <c r="D197" s="362"/>
      <c r="E197" s="48" t="s">
        <v>123</v>
      </c>
      <c r="F197" s="48" t="s">
        <v>123</v>
      </c>
      <c r="G197" s="48" t="s">
        <v>133</v>
      </c>
      <c r="H197" s="41" t="s">
        <v>369</v>
      </c>
      <c r="I197" s="48" t="s">
        <v>126</v>
      </c>
      <c r="J197" s="41" t="s">
        <v>370</v>
      </c>
      <c r="K197" s="41" t="s">
        <v>371</v>
      </c>
    </row>
    <row r="198" spans="1:11">
      <c r="A198" s="48" t="s">
        <v>122</v>
      </c>
      <c r="B198" s="361" t="s">
        <v>149</v>
      </c>
      <c r="C198" s="362"/>
      <c r="D198" s="362"/>
      <c r="E198" s="48" t="s">
        <v>123</v>
      </c>
      <c r="F198" s="48" t="s">
        <v>123</v>
      </c>
      <c r="G198" s="48" t="s">
        <v>150</v>
      </c>
      <c r="H198" s="48" t="s">
        <v>122</v>
      </c>
      <c r="I198" s="48" t="s">
        <v>122</v>
      </c>
      <c r="J198" s="41" t="s">
        <v>370</v>
      </c>
      <c r="K198" s="41" t="s">
        <v>371</v>
      </c>
    </row>
    <row r="199" spans="1:11">
      <c r="A199" s="49"/>
      <c r="B199" s="368"/>
      <c r="C199" s="368"/>
      <c r="D199" s="368"/>
      <c r="E199" s="49"/>
      <c r="F199" s="49"/>
      <c r="G199" s="49"/>
      <c r="H199" s="49"/>
      <c r="I199" s="49"/>
      <c r="J199" s="49"/>
      <c r="K199" s="49"/>
    </row>
    <row r="200" spans="1:11">
      <c r="A200" s="41" t="s">
        <v>372</v>
      </c>
      <c r="B200" s="361" t="s">
        <v>373</v>
      </c>
      <c r="C200" s="362"/>
      <c r="D200" s="362"/>
      <c r="E200" s="41" t="s">
        <v>374</v>
      </c>
      <c r="F200" s="41" t="s">
        <v>375</v>
      </c>
      <c r="G200" s="48" t="s">
        <v>121</v>
      </c>
      <c r="H200" s="48" t="s">
        <v>122</v>
      </c>
      <c r="I200" s="48" t="s">
        <v>122</v>
      </c>
      <c r="J200" s="48" t="s">
        <v>123</v>
      </c>
      <c r="K200" s="48" t="s">
        <v>123</v>
      </c>
    </row>
    <row r="201" spans="1:11">
      <c r="A201" s="48" t="s">
        <v>122</v>
      </c>
      <c r="B201" s="361" t="s">
        <v>123</v>
      </c>
      <c r="C201" s="362"/>
      <c r="D201" s="362"/>
      <c r="E201" s="48" t="s">
        <v>123</v>
      </c>
      <c r="F201" s="48" t="s">
        <v>123</v>
      </c>
      <c r="G201" s="48" t="s">
        <v>376</v>
      </c>
      <c r="H201" s="41" t="s">
        <v>377</v>
      </c>
      <c r="I201" s="48" t="s">
        <v>126</v>
      </c>
      <c r="J201" s="41" t="s">
        <v>378</v>
      </c>
      <c r="K201" s="41" t="s">
        <v>375</v>
      </c>
    </row>
    <row r="202" spans="1:11">
      <c r="A202" s="48" t="s">
        <v>122</v>
      </c>
      <c r="B202" s="361" t="s">
        <v>123</v>
      </c>
      <c r="C202" s="362"/>
      <c r="D202" s="362"/>
      <c r="E202" s="48" t="s">
        <v>123</v>
      </c>
      <c r="F202" s="48" t="s">
        <v>123</v>
      </c>
      <c r="G202" s="48" t="s">
        <v>379</v>
      </c>
      <c r="H202" s="41" t="s">
        <v>380</v>
      </c>
      <c r="I202" s="48" t="s">
        <v>126</v>
      </c>
      <c r="J202" s="41" t="s">
        <v>381</v>
      </c>
      <c r="K202" s="41" t="s">
        <v>382</v>
      </c>
    </row>
    <row r="203" spans="1:11">
      <c r="A203" s="48" t="s">
        <v>122</v>
      </c>
      <c r="B203" s="361" t="s">
        <v>123</v>
      </c>
      <c r="C203" s="362"/>
      <c r="D203" s="362"/>
      <c r="E203" s="48" t="s">
        <v>123</v>
      </c>
      <c r="F203" s="48" t="s">
        <v>123</v>
      </c>
      <c r="G203" s="48" t="s">
        <v>383</v>
      </c>
      <c r="H203" s="41" t="s">
        <v>384</v>
      </c>
      <c r="I203" s="48" t="s">
        <v>126</v>
      </c>
      <c r="J203" s="41" t="s">
        <v>385</v>
      </c>
      <c r="K203" s="41" t="s">
        <v>386</v>
      </c>
    </row>
    <row r="204" spans="1:11">
      <c r="A204" s="48" t="s">
        <v>122</v>
      </c>
      <c r="B204" s="361" t="s">
        <v>123</v>
      </c>
      <c r="C204" s="362"/>
      <c r="D204" s="362"/>
      <c r="E204" s="48" t="s">
        <v>123</v>
      </c>
      <c r="F204" s="48" t="s">
        <v>123</v>
      </c>
      <c r="G204" s="48" t="s">
        <v>387</v>
      </c>
      <c r="H204" s="41" t="s">
        <v>388</v>
      </c>
      <c r="I204" s="48" t="s">
        <v>126</v>
      </c>
      <c r="J204" s="41" t="s">
        <v>389</v>
      </c>
      <c r="K204" s="41" t="s">
        <v>386</v>
      </c>
    </row>
    <row r="205" spans="1:11">
      <c r="A205" s="48" t="s">
        <v>122</v>
      </c>
      <c r="B205" s="361" t="s">
        <v>123</v>
      </c>
      <c r="C205" s="362"/>
      <c r="D205" s="362"/>
      <c r="E205" s="48" t="s">
        <v>123</v>
      </c>
      <c r="F205" s="48" t="s">
        <v>123</v>
      </c>
      <c r="G205" s="48" t="s">
        <v>390</v>
      </c>
      <c r="H205" s="41" t="s">
        <v>391</v>
      </c>
      <c r="I205" s="48" t="s">
        <v>126</v>
      </c>
      <c r="J205" s="41" t="s">
        <v>392</v>
      </c>
      <c r="K205" s="41" t="s">
        <v>152</v>
      </c>
    </row>
    <row r="206" spans="1:11">
      <c r="A206" s="48" t="s">
        <v>122</v>
      </c>
      <c r="B206" s="361" t="s">
        <v>123</v>
      </c>
      <c r="C206" s="362"/>
      <c r="D206" s="362"/>
      <c r="E206" s="48" t="s">
        <v>123</v>
      </c>
      <c r="F206" s="48" t="s">
        <v>123</v>
      </c>
      <c r="G206" s="48" t="s">
        <v>393</v>
      </c>
      <c r="H206" s="41" t="s">
        <v>394</v>
      </c>
      <c r="I206" s="48" t="s">
        <v>126</v>
      </c>
      <c r="J206" s="41" t="s">
        <v>395</v>
      </c>
      <c r="K206" s="41" t="s">
        <v>396</v>
      </c>
    </row>
    <row r="207" spans="1:11">
      <c r="A207" s="48" t="s">
        <v>122</v>
      </c>
      <c r="B207" s="361" t="s">
        <v>123</v>
      </c>
      <c r="C207" s="362"/>
      <c r="D207" s="362"/>
      <c r="E207" s="48" t="s">
        <v>123</v>
      </c>
      <c r="F207" s="48" t="s">
        <v>123</v>
      </c>
      <c r="G207" s="48" t="s">
        <v>153</v>
      </c>
      <c r="H207" s="41" t="s">
        <v>397</v>
      </c>
      <c r="I207" s="48" t="s">
        <v>126</v>
      </c>
      <c r="J207" s="41" t="s">
        <v>398</v>
      </c>
      <c r="K207" s="41" t="s">
        <v>399</v>
      </c>
    </row>
    <row r="208" spans="1:11">
      <c r="A208" s="48" t="s">
        <v>122</v>
      </c>
      <c r="B208" s="361" t="s">
        <v>123</v>
      </c>
      <c r="C208" s="362"/>
      <c r="D208" s="362"/>
      <c r="E208" s="48" t="s">
        <v>123</v>
      </c>
      <c r="F208" s="48" t="s">
        <v>123</v>
      </c>
      <c r="G208" s="48" t="s">
        <v>124</v>
      </c>
      <c r="H208" s="41" t="s">
        <v>400</v>
      </c>
      <c r="I208" s="48" t="s">
        <v>126</v>
      </c>
      <c r="J208" s="41" t="s">
        <v>401</v>
      </c>
      <c r="K208" s="41" t="s">
        <v>402</v>
      </c>
    </row>
    <row r="209" spans="1:11">
      <c r="A209" s="48" t="s">
        <v>122</v>
      </c>
      <c r="B209" s="361" t="s">
        <v>123</v>
      </c>
      <c r="C209" s="362"/>
      <c r="D209" s="362"/>
      <c r="E209" s="48" t="s">
        <v>123</v>
      </c>
      <c r="F209" s="48" t="s">
        <v>123</v>
      </c>
      <c r="G209" s="48" t="s">
        <v>129</v>
      </c>
      <c r="H209" s="41" t="s">
        <v>403</v>
      </c>
      <c r="I209" s="48" t="s">
        <v>126</v>
      </c>
      <c r="J209" s="41" t="s">
        <v>404</v>
      </c>
      <c r="K209" s="41" t="s">
        <v>405</v>
      </c>
    </row>
    <row r="210" spans="1:11">
      <c r="A210" s="48" t="s">
        <v>122</v>
      </c>
      <c r="B210" s="361" t="s">
        <v>123</v>
      </c>
      <c r="C210" s="362"/>
      <c r="D210" s="362"/>
      <c r="E210" s="48" t="s">
        <v>123</v>
      </c>
      <c r="F210" s="48" t="s">
        <v>123</v>
      </c>
      <c r="G210" s="48" t="s">
        <v>406</v>
      </c>
      <c r="H210" s="41" t="s">
        <v>407</v>
      </c>
      <c r="I210" s="48" t="s">
        <v>126</v>
      </c>
      <c r="J210" s="41" t="s">
        <v>408</v>
      </c>
      <c r="K210" s="41" t="s">
        <v>405</v>
      </c>
    </row>
    <row r="211" spans="1:11">
      <c r="A211" s="48" t="s">
        <v>122</v>
      </c>
      <c r="B211" s="361" t="s">
        <v>123</v>
      </c>
      <c r="C211" s="362"/>
      <c r="D211" s="362"/>
      <c r="E211" s="48" t="s">
        <v>123</v>
      </c>
      <c r="F211" s="48" t="s">
        <v>123</v>
      </c>
      <c r="G211" s="48" t="s">
        <v>241</v>
      </c>
      <c r="H211" s="41" t="s">
        <v>409</v>
      </c>
      <c r="I211" s="48" t="s">
        <v>126</v>
      </c>
      <c r="J211" s="41" t="s">
        <v>410</v>
      </c>
      <c r="K211" s="41" t="s">
        <v>411</v>
      </c>
    </row>
    <row r="212" spans="1:11">
      <c r="A212" s="48" t="s">
        <v>122</v>
      </c>
      <c r="B212" s="361" t="s">
        <v>123</v>
      </c>
      <c r="C212" s="362"/>
      <c r="D212" s="362"/>
      <c r="E212" s="48" t="s">
        <v>123</v>
      </c>
      <c r="F212" s="48" t="s">
        <v>123</v>
      </c>
      <c r="G212" s="48" t="s">
        <v>244</v>
      </c>
      <c r="H212" s="41" t="s">
        <v>104</v>
      </c>
      <c r="I212" s="48" t="s">
        <v>126</v>
      </c>
      <c r="J212" s="41" t="s">
        <v>412</v>
      </c>
      <c r="K212" s="41" t="s">
        <v>411</v>
      </c>
    </row>
    <row r="213" spans="1:11">
      <c r="A213" s="48" t="s">
        <v>122</v>
      </c>
      <c r="B213" s="361" t="s">
        <v>123</v>
      </c>
      <c r="C213" s="362"/>
      <c r="D213" s="362"/>
      <c r="E213" s="48" t="s">
        <v>123</v>
      </c>
      <c r="F213" s="48" t="s">
        <v>123</v>
      </c>
      <c r="G213" s="48" t="s">
        <v>251</v>
      </c>
      <c r="H213" s="41" t="s">
        <v>413</v>
      </c>
      <c r="I213" s="48" t="s">
        <v>126</v>
      </c>
      <c r="J213" s="41" t="s">
        <v>414</v>
      </c>
      <c r="K213" s="41" t="s">
        <v>411</v>
      </c>
    </row>
    <row r="214" spans="1:11">
      <c r="A214" s="48" t="s">
        <v>122</v>
      </c>
      <c r="B214" s="361" t="s">
        <v>123</v>
      </c>
      <c r="C214" s="362"/>
      <c r="D214" s="362"/>
      <c r="E214" s="48" t="s">
        <v>123</v>
      </c>
      <c r="F214" s="48" t="s">
        <v>123</v>
      </c>
      <c r="G214" s="48" t="s">
        <v>185</v>
      </c>
      <c r="H214" s="41" t="s">
        <v>415</v>
      </c>
      <c r="I214" s="48" t="s">
        <v>126</v>
      </c>
      <c r="J214" s="41" t="s">
        <v>416</v>
      </c>
      <c r="K214" s="41" t="s">
        <v>417</v>
      </c>
    </row>
    <row r="215" spans="1:11">
      <c r="A215" s="48" t="s">
        <v>122</v>
      </c>
      <c r="B215" s="361" t="s">
        <v>123</v>
      </c>
      <c r="C215" s="362"/>
      <c r="D215" s="362"/>
      <c r="E215" s="48" t="s">
        <v>123</v>
      </c>
      <c r="F215" s="48" t="s">
        <v>123</v>
      </c>
      <c r="G215" s="48" t="s">
        <v>189</v>
      </c>
      <c r="H215" s="41" t="s">
        <v>418</v>
      </c>
      <c r="I215" s="48" t="s">
        <v>126</v>
      </c>
      <c r="J215" s="41" t="s">
        <v>419</v>
      </c>
      <c r="K215" s="41" t="s">
        <v>417</v>
      </c>
    </row>
    <row r="216" spans="1:11">
      <c r="A216" s="48" t="s">
        <v>122</v>
      </c>
      <c r="B216" s="361" t="s">
        <v>123</v>
      </c>
      <c r="C216" s="362"/>
      <c r="D216" s="362"/>
      <c r="E216" s="48" t="s">
        <v>123</v>
      </c>
      <c r="F216" s="48" t="s">
        <v>123</v>
      </c>
      <c r="G216" s="48" t="s">
        <v>193</v>
      </c>
      <c r="H216" s="41" t="s">
        <v>102</v>
      </c>
      <c r="I216" s="48" t="s">
        <v>126</v>
      </c>
      <c r="J216" s="41" t="s">
        <v>420</v>
      </c>
      <c r="K216" s="41" t="s">
        <v>417</v>
      </c>
    </row>
    <row r="217" spans="1:11">
      <c r="A217" s="48" t="s">
        <v>122</v>
      </c>
      <c r="B217" s="361" t="s">
        <v>123</v>
      </c>
      <c r="C217" s="362"/>
      <c r="D217" s="362"/>
      <c r="E217" s="48" t="s">
        <v>123</v>
      </c>
      <c r="F217" s="48" t="s">
        <v>123</v>
      </c>
      <c r="G217" s="48" t="s">
        <v>258</v>
      </c>
      <c r="H217" s="41" t="s">
        <v>365</v>
      </c>
      <c r="I217" s="48" t="s">
        <v>126</v>
      </c>
      <c r="J217" s="41" t="s">
        <v>421</v>
      </c>
      <c r="K217" s="41" t="s">
        <v>417</v>
      </c>
    </row>
    <row r="218" spans="1:11">
      <c r="A218" s="48" t="s">
        <v>122</v>
      </c>
      <c r="B218" s="361" t="s">
        <v>123</v>
      </c>
      <c r="C218" s="362"/>
      <c r="D218" s="362"/>
      <c r="E218" s="48" t="s">
        <v>123</v>
      </c>
      <c r="F218" s="48" t="s">
        <v>123</v>
      </c>
      <c r="G218" s="48" t="s">
        <v>262</v>
      </c>
      <c r="H218" s="41" t="s">
        <v>104</v>
      </c>
      <c r="I218" s="48" t="s">
        <v>126</v>
      </c>
      <c r="J218" s="41" t="s">
        <v>422</v>
      </c>
      <c r="K218" s="41" t="s">
        <v>417</v>
      </c>
    </row>
    <row r="219" spans="1:11">
      <c r="A219" s="48" t="s">
        <v>122</v>
      </c>
      <c r="B219" s="361" t="s">
        <v>123</v>
      </c>
      <c r="C219" s="362"/>
      <c r="D219" s="362"/>
      <c r="E219" s="48" t="s">
        <v>123</v>
      </c>
      <c r="F219" s="48" t="s">
        <v>123</v>
      </c>
      <c r="G219" s="48" t="s">
        <v>216</v>
      </c>
      <c r="H219" s="41" t="s">
        <v>104</v>
      </c>
      <c r="I219" s="48" t="s">
        <v>126</v>
      </c>
      <c r="J219" s="41" t="s">
        <v>423</v>
      </c>
      <c r="K219" s="41" t="s">
        <v>417</v>
      </c>
    </row>
    <row r="220" spans="1:11">
      <c r="A220" s="48" t="s">
        <v>122</v>
      </c>
      <c r="B220" s="361" t="s">
        <v>123</v>
      </c>
      <c r="C220" s="362"/>
      <c r="D220" s="362"/>
      <c r="E220" s="48" t="s">
        <v>123</v>
      </c>
      <c r="F220" s="48" t="s">
        <v>123</v>
      </c>
      <c r="G220" s="48" t="s">
        <v>424</v>
      </c>
      <c r="H220" s="41" t="s">
        <v>425</v>
      </c>
      <c r="I220" s="48" t="s">
        <v>126</v>
      </c>
      <c r="J220" s="41" t="s">
        <v>426</v>
      </c>
      <c r="K220" s="41" t="s">
        <v>417</v>
      </c>
    </row>
    <row r="221" spans="1:11">
      <c r="A221" s="48" t="s">
        <v>122</v>
      </c>
      <c r="B221" s="361" t="s">
        <v>123</v>
      </c>
      <c r="C221" s="362"/>
      <c r="D221" s="362"/>
      <c r="E221" s="48" t="s">
        <v>123</v>
      </c>
      <c r="F221" s="48" t="s">
        <v>123</v>
      </c>
      <c r="G221" s="48" t="s">
        <v>161</v>
      </c>
      <c r="H221" s="41" t="s">
        <v>194</v>
      </c>
      <c r="I221" s="48" t="s">
        <v>126</v>
      </c>
      <c r="J221" s="41" t="s">
        <v>427</v>
      </c>
      <c r="K221" s="41" t="s">
        <v>428</v>
      </c>
    </row>
    <row r="222" spans="1:11">
      <c r="A222" s="48" t="s">
        <v>122</v>
      </c>
      <c r="B222" s="361" t="s">
        <v>123</v>
      </c>
      <c r="C222" s="362"/>
      <c r="D222" s="362"/>
      <c r="E222" s="48" t="s">
        <v>123</v>
      </c>
      <c r="F222" s="48" t="s">
        <v>123</v>
      </c>
      <c r="G222" s="48" t="s">
        <v>165</v>
      </c>
      <c r="H222" s="41" t="s">
        <v>429</v>
      </c>
      <c r="I222" s="48" t="s">
        <v>126</v>
      </c>
      <c r="J222" s="41" t="s">
        <v>430</v>
      </c>
      <c r="K222" s="41" t="s">
        <v>431</v>
      </c>
    </row>
    <row r="223" spans="1:11">
      <c r="A223" s="48" t="s">
        <v>122</v>
      </c>
      <c r="B223" s="361" t="s">
        <v>149</v>
      </c>
      <c r="C223" s="362"/>
      <c r="D223" s="362"/>
      <c r="E223" s="48" t="s">
        <v>123</v>
      </c>
      <c r="F223" s="48" t="s">
        <v>123</v>
      </c>
      <c r="G223" s="48" t="s">
        <v>150</v>
      </c>
      <c r="H223" s="41" t="s">
        <v>432</v>
      </c>
      <c r="I223" s="48" t="s">
        <v>126</v>
      </c>
      <c r="J223" s="41" t="s">
        <v>433</v>
      </c>
      <c r="K223" s="41" t="s">
        <v>434</v>
      </c>
    </row>
    <row r="224" spans="1:11">
      <c r="A224" s="49"/>
      <c r="B224" s="368"/>
      <c r="C224" s="368"/>
      <c r="D224" s="368"/>
      <c r="E224" s="49"/>
      <c r="F224" s="49"/>
      <c r="G224" s="49"/>
      <c r="H224" s="49"/>
      <c r="I224" s="49"/>
      <c r="J224" s="49"/>
      <c r="K224" s="49"/>
    </row>
    <row r="225" spans="1:11">
      <c r="A225" s="41" t="s">
        <v>377</v>
      </c>
      <c r="B225" s="361" t="s">
        <v>435</v>
      </c>
      <c r="C225" s="362"/>
      <c r="D225" s="362"/>
      <c r="E225" s="41" t="s">
        <v>436</v>
      </c>
      <c r="F225" s="41" t="s">
        <v>437</v>
      </c>
      <c r="G225" s="48" t="s">
        <v>121</v>
      </c>
      <c r="H225" s="48" t="s">
        <v>122</v>
      </c>
      <c r="I225" s="48" t="s">
        <v>122</v>
      </c>
      <c r="J225" s="48" t="s">
        <v>123</v>
      </c>
      <c r="K225" s="48" t="s">
        <v>123</v>
      </c>
    </row>
    <row r="226" spans="1:11">
      <c r="A226" s="48" t="s">
        <v>122</v>
      </c>
      <c r="B226" s="361" t="s">
        <v>123</v>
      </c>
      <c r="C226" s="362"/>
      <c r="D226" s="362"/>
      <c r="E226" s="48" t="s">
        <v>123</v>
      </c>
      <c r="F226" s="48" t="s">
        <v>123</v>
      </c>
      <c r="G226" s="48" t="s">
        <v>124</v>
      </c>
      <c r="H226" s="41" t="s">
        <v>438</v>
      </c>
      <c r="I226" s="48" t="s">
        <v>126</v>
      </c>
      <c r="J226" s="41" t="s">
        <v>439</v>
      </c>
      <c r="K226" s="41" t="s">
        <v>440</v>
      </c>
    </row>
    <row r="227" spans="1:11">
      <c r="A227" s="48" t="s">
        <v>122</v>
      </c>
      <c r="B227" s="361" t="s">
        <v>149</v>
      </c>
      <c r="C227" s="362"/>
      <c r="D227" s="362"/>
      <c r="E227" s="48" t="s">
        <v>123</v>
      </c>
      <c r="F227" s="48" t="s">
        <v>123</v>
      </c>
      <c r="G227" s="48" t="s">
        <v>150</v>
      </c>
      <c r="H227" s="48" t="s">
        <v>122</v>
      </c>
      <c r="I227" s="48" t="s">
        <v>122</v>
      </c>
      <c r="J227" s="41" t="s">
        <v>439</v>
      </c>
      <c r="K227" s="41" t="s">
        <v>440</v>
      </c>
    </row>
    <row r="228" spans="1:11">
      <c r="A228" s="49"/>
      <c r="B228" s="368"/>
      <c r="C228" s="368"/>
      <c r="D228" s="368"/>
      <c r="E228" s="49"/>
      <c r="F228" s="49"/>
      <c r="G228" s="49"/>
      <c r="H228" s="49"/>
      <c r="I228" s="49"/>
      <c r="J228" s="49"/>
      <c r="K228" s="49"/>
    </row>
    <row r="229" spans="1:11">
      <c r="A229" s="41" t="s">
        <v>441</v>
      </c>
      <c r="B229" s="361" t="s">
        <v>442</v>
      </c>
      <c r="C229" s="362"/>
      <c r="D229" s="362"/>
      <c r="E229" s="41" t="s">
        <v>443</v>
      </c>
      <c r="F229" s="41" t="s">
        <v>444</v>
      </c>
      <c r="G229" s="48" t="s">
        <v>121</v>
      </c>
      <c r="H229" s="48" t="s">
        <v>122</v>
      </c>
      <c r="I229" s="48" t="s">
        <v>122</v>
      </c>
      <c r="J229" s="48" t="s">
        <v>123</v>
      </c>
      <c r="K229" s="48" t="s">
        <v>123</v>
      </c>
    </row>
    <row r="230" spans="1:11">
      <c r="A230" s="48" t="s">
        <v>122</v>
      </c>
      <c r="B230" s="361" t="s">
        <v>149</v>
      </c>
      <c r="C230" s="362"/>
      <c r="D230" s="362"/>
      <c r="E230" s="48" t="s">
        <v>123</v>
      </c>
      <c r="F230" s="48" t="s">
        <v>123</v>
      </c>
      <c r="G230" s="48" t="s">
        <v>150</v>
      </c>
      <c r="H230" s="48" t="s">
        <v>122</v>
      </c>
      <c r="I230" s="48" t="s">
        <v>223</v>
      </c>
      <c r="J230" s="41" t="s">
        <v>443</v>
      </c>
      <c r="K230" s="41" t="s">
        <v>444</v>
      </c>
    </row>
    <row r="231" spans="1:11">
      <c r="A231" s="49"/>
      <c r="B231" s="368"/>
      <c r="C231" s="368"/>
      <c r="D231" s="368"/>
      <c r="E231" s="49"/>
      <c r="F231" s="49"/>
      <c r="G231" s="49"/>
      <c r="H231" s="49"/>
      <c r="I231" s="49"/>
      <c r="J231" s="49"/>
      <c r="K231" s="49"/>
    </row>
    <row r="232" spans="1:11">
      <c r="A232" s="41" t="s">
        <v>445</v>
      </c>
      <c r="B232" s="361" t="s">
        <v>446</v>
      </c>
      <c r="C232" s="362"/>
      <c r="D232" s="362"/>
      <c r="E232" s="41" t="s">
        <v>447</v>
      </c>
      <c r="F232" s="41" t="s">
        <v>448</v>
      </c>
      <c r="G232" s="48" t="s">
        <v>121</v>
      </c>
      <c r="H232" s="48" t="s">
        <v>122</v>
      </c>
      <c r="I232" s="48" t="s">
        <v>122</v>
      </c>
      <c r="J232" s="48" t="s">
        <v>123</v>
      </c>
      <c r="K232" s="48" t="s">
        <v>123</v>
      </c>
    </row>
    <row r="233" spans="1:11">
      <c r="A233" s="48" t="s">
        <v>122</v>
      </c>
      <c r="B233" s="361" t="s">
        <v>149</v>
      </c>
      <c r="C233" s="362"/>
      <c r="D233" s="362"/>
      <c r="E233" s="48" t="s">
        <v>123</v>
      </c>
      <c r="F233" s="48" t="s">
        <v>123</v>
      </c>
      <c r="G233" s="48" t="s">
        <v>150</v>
      </c>
      <c r="H233" s="48" t="s">
        <v>122</v>
      </c>
      <c r="I233" s="48" t="s">
        <v>223</v>
      </c>
      <c r="J233" s="41" t="s">
        <v>447</v>
      </c>
      <c r="K233" s="41" t="s">
        <v>448</v>
      </c>
    </row>
    <row r="234" spans="1:11">
      <c r="A234" s="49"/>
      <c r="B234" s="368"/>
      <c r="C234" s="368"/>
      <c r="D234" s="368"/>
      <c r="E234" s="49"/>
      <c r="F234" s="49"/>
      <c r="G234" s="49"/>
      <c r="H234" s="49"/>
      <c r="I234" s="49"/>
      <c r="J234" s="49"/>
      <c r="K234" s="49"/>
    </row>
    <row r="235" spans="1:11">
      <c r="A235" s="41" t="s">
        <v>449</v>
      </c>
      <c r="B235" s="363" t="s">
        <v>450</v>
      </c>
      <c r="C235" s="364"/>
      <c r="D235" s="364"/>
      <c r="E235" s="41" t="s">
        <v>451</v>
      </c>
      <c r="F235" s="41" t="s">
        <v>452</v>
      </c>
      <c r="G235" s="48" t="s">
        <v>121</v>
      </c>
      <c r="H235" s="48" t="s">
        <v>122</v>
      </c>
      <c r="I235" s="48" t="s">
        <v>122</v>
      </c>
      <c r="J235" s="48" t="s">
        <v>123</v>
      </c>
      <c r="K235" s="48" t="s">
        <v>123</v>
      </c>
    </row>
    <row r="236" spans="1:11">
      <c r="A236" s="48" t="s">
        <v>122</v>
      </c>
      <c r="B236" s="361" t="s">
        <v>123</v>
      </c>
      <c r="C236" s="362"/>
      <c r="D236" s="362"/>
      <c r="E236" s="48" t="s">
        <v>123</v>
      </c>
      <c r="F236" s="48" t="s">
        <v>123</v>
      </c>
      <c r="G236" s="48" t="s">
        <v>453</v>
      </c>
      <c r="H236" s="41" t="s">
        <v>454</v>
      </c>
      <c r="I236" s="48" t="s">
        <v>234</v>
      </c>
      <c r="J236" s="41" t="s">
        <v>455</v>
      </c>
      <c r="K236" s="41" t="s">
        <v>456</v>
      </c>
    </row>
    <row r="237" spans="1:11">
      <c r="A237" s="48" t="s">
        <v>122</v>
      </c>
      <c r="B237" s="361" t="s">
        <v>123</v>
      </c>
      <c r="C237" s="362"/>
      <c r="D237" s="362"/>
      <c r="E237" s="48" t="s">
        <v>123</v>
      </c>
      <c r="F237" s="48" t="s">
        <v>123</v>
      </c>
      <c r="G237" s="48" t="s">
        <v>137</v>
      </c>
      <c r="H237" s="41" t="s">
        <v>457</v>
      </c>
      <c r="I237" s="48" t="s">
        <v>126</v>
      </c>
      <c r="J237" s="41" t="s">
        <v>458</v>
      </c>
      <c r="K237" s="41" t="s">
        <v>459</v>
      </c>
    </row>
    <row r="238" spans="1:11">
      <c r="A238" s="48" t="s">
        <v>122</v>
      </c>
      <c r="B238" s="361" t="s">
        <v>149</v>
      </c>
      <c r="C238" s="362"/>
      <c r="D238" s="362"/>
      <c r="E238" s="48" t="s">
        <v>123</v>
      </c>
      <c r="F238" s="48" t="s">
        <v>123</v>
      </c>
      <c r="G238" s="48" t="s">
        <v>150</v>
      </c>
      <c r="H238" s="48" t="s">
        <v>122</v>
      </c>
      <c r="I238" s="48" t="s">
        <v>122</v>
      </c>
      <c r="J238" s="41" t="s">
        <v>458</v>
      </c>
      <c r="K238" s="41" t="s">
        <v>459</v>
      </c>
    </row>
    <row r="239" spans="1:11">
      <c r="A239" s="49"/>
      <c r="B239" s="368"/>
      <c r="C239" s="368"/>
      <c r="D239" s="368"/>
      <c r="E239" s="49"/>
      <c r="F239" s="49"/>
      <c r="G239" s="49"/>
      <c r="H239" s="49"/>
      <c r="I239" s="49"/>
      <c r="J239" s="49"/>
      <c r="K239" s="49"/>
    </row>
    <row r="240" spans="1:11">
      <c r="A240" s="41" t="s">
        <v>460</v>
      </c>
      <c r="B240" s="361" t="s">
        <v>461</v>
      </c>
      <c r="C240" s="362"/>
      <c r="D240" s="362"/>
      <c r="E240" s="41" t="s">
        <v>462</v>
      </c>
      <c r="F240" s="41" t="s">
        <v>463</v>
      </c>
      <c r="G240" s="48" t="s">
        <v>121</v>
      </c>
      <c r="H240" s="48" t="s">
        <v>122</v>
      </c>
      <c r="I240" s="48" t="s">
        <v>122</v>
      </c>
      <c r="J240" s="48" t="s">
        <v>123</v>
      </c>
      <c r="K240" s="48" t="s">
        <v>123</v>
      </c>
    </row>
    <row r="241" spans="1:11">
      <c r="A241" s="48" t="s">
        <v>122</v>
      </c>
      <c r="B241" s="361" t="s">
        <v>123</v>
      </c>
      <c r="C241" s="362"/>
      <c r="D241" s="362"/>
      <c r="E241" s="48" t="s">
        <v>123</v>
      </c>
      <c r="F241" s="48" t="s">
        <v>123</v>
      </c>
      <c r="G241" s="48" t="s">
        <v>258</v>
      </c>
      <c r="H241" s="41" t="s">
        <v>464</v>
      </c>
      <c r="I241" s="48" t="s">
        <v>234</v>
      </c>
      <c r="J241" s="41" t="s">
        <v>465</v>
      </c>
      <c r="K241" s="41" t="s">
        <v>466</v>
      </c>
    </row>
    <row r="242" spans="1:11">
      <c r="A242" s="48" t="s">
        <v>122</v>
      </c>
      <c r="B242" s="361" t="s">
        <v>149</v>
      </c>
      <c r="C242" s="362"/>
      <c r="D242" s="362"/>
      <c r="E242" s="48" t="s">
        <v>123</v>
      </c>
      <c r="F242" s="48" t="s">
        <v>123</v>
      </c>
      <c r="G242" s="48" t="s">
        <v>165</v>
      </c>
      <c r="H242" s="41" t="s">
        <v>467</v>
      </c>
      <c r="I242" s="48" t="s">
        <v>234</v>
      </c>
      <c r="J242" s="41" t="s">
        <v>468</v>
      </c>
      <c r="K242" s="41" t="s">
        <v>468</v>
      </c>
    </row>
    <row r="243" spans="1:11">
      <c r="A243" s="49"/>
      <c r="B243" s="368"/>
      <c r="C243" s="368"/>
      <c r="D243" s="368"/>
      <c r="E243" s="49"/>
      <c r="F243" s="49"/>
      <c r="G243" s="49"/>
      <c r="H243" s="49"/>
      <c r="I243" s="49"/>
      <c r="J243" s="49"/>
      <c r="K243" s="49"/>
    </row>
    <row r="244" spans="1:11">
      <c r="A244" s="41" t="s">
        <v>249</v>
      </c>
      <c r="B244" s="363" t="s">
        <v>469</v>
      </c>
      <c r="C244" s="364"/>
      <c r="D244" s="364"/>
      <c r="E244" s="41" t="s">
        <v>438</v>
      </c>
      <c r="F244" s="41" t="s">
        <v>470</v>
      </c>
      <c r="G244" s="48" t="s">
        <v>121</v>
      </c>
      <c r="H244" s="48" t="s">
        <v>122</v>
      </c>
      <c r="I244" s="48" t="s">
        <v>122</v>
      </c>
      <c r="J244" s="48" t="s">
        <v>123</v>
      </c>
      <c r="K244" s="48" t="s">
        <v>123</v>
      </c>
    </row>
    <row r="245" spans="1:11">
      <c r="A245" s="48" t="s">
        <v>122</v>
      </c>
      <c r="B245" s="361" t="s">
        <v>123</v>
      </c>
      <c r="C245" s="362"/>
      <c r="D245" s="362"/>
      <c r="E245" s="48" t="s">
        <v>123</v>
      </c>
      <c r="F245" s="48" t="s">
        <v>123</v>
      </c>
      <c r="G245" s="48" t="s">
        <v>387</v>
      </c>
      <c r="H245" s="41" t="s">
        <v>194</v>
      </c>
      <c r="I245" s="48" t="s">
        <v>126</v>
      </c>
      <c r="J245" s="41" t="s">
        <v>471</v>
      </c>
      <c r="K245" s="41" t="s">
        <v>472</v>
      </c>
    </row>
    <row r="246" spans="1:11">
      <c r="A246" s="48" t="s">
        <v>122</v>
      </c>
      <c r="B246" s="361" t="s">
        <v>123</v>
      </c>
      <c r="C246" s="362"/>
      <c r="D246" s="362"/>
      <c r="E246" s="48" t="s">
        <v>123</v>
      </c>
      <c r="F246" s="48" t="s">
        <v>123</v>
      </c>
      <c r="G246" s="48" t="s">
        <v>390</v>
      </c>
      <c r="H246" s="41" t="s">
        <v>473</v>
      </c>
      <c r="I246" s="48" t="s">
        <v>234</v>
      </c>
      <c r="J246" s="41" t="s">
        <v>438</v>
      </c>
      <c r="K246" s="41" t="s">
        <v>470</v>
      </c>
    </row>
    <row r="247" spans="1:11">
      <c r="A247" s="48" t="s">
        <v>122</v>
      </c>
      <c r="B247" s="361" t="s">
        <v>123</v>
      </c>
      <c r="C247" s="362"/>
      <c r="D247" s="362"/>
      <c r="E247" s="48" t="s">
        <v>123</v>
      </c>
      <c r="F247" s="48" t="s">
        <v>123</v>
      </c>
      <c r="G247" s="48" t="s">
        <v>216</v>
      </c>
      <c r="H247" s="41" t="s">
        <v>474</v>
      </c>
      <c r="I247" s="48" t="s">
        <v>234</v>
      </c>
      <c r="J247" s="41" t="s">
        <v>296</v>
      </c>
      <c r="K247" s="41" t="s">
        <v>475</v>
      </c>
    </row>
    <row r="248" spans="1:11">
      <c r="A248" s="48" t="s">
        <v>122</v>
      </c>
      <c r="B248" s="361" t="s">
        <v>149</v>
      </c>
      <c r="C248" s="362"/>
      <c r="D248" s="362"/>
      <c r="E248" s="48" t="s">
        <v>123</v>
      </c>
      <c r="F248" s="48" t="s">
        <v>123</v>
      </c>
      <c r="G248" s="48" t="s">
        <v>424</v>
      </c>
      <c r="H248" s="41" t="s">
        <v>254</v>
      </c>
      <c r="I248" s="48" t="s">
        <v>234</v>
      </c>
      <c r="J248" s="41" t="s">
        <v>468</v>
      </c>
      <c r="K248" s="41" t="s">
        <v>468</v>
      </c>
    </row>
    <row r="249" spans="1:11">
      <c r="B249" s="357"/>
      <c r="C249" s="357"/>
      <c r="D249" s="357"/>
      <c r="E249" s="1"/>
    </row>
    <row r="250" spans="1:11">
      <c r="E250" s="1"/>
    </row>
    <row r="251" spans="1:11">
      <c r="E251" s="1"/>
    </row>
    <row r="252" spans="1:11" ht="15">
      <c r="A252" s="373" t="s">
        <v>476</v>
      </c>
      <c r="B252" s="373"/>
      <c r="C252" s="373"/>
      <c r="D252" s="373"/>
      <c r="E252" s="373"/>
      <c r="F252" s="373"/>
      <c r="G252" s="373"/>
      <c r="H252" s="34"/>
      <c r="I252" s="34"/>
      <c r="J252" s="34"/>
      <c r="K252" s="34"/>
    </row>
    <row r="253" spans="1:11" ht="15" thickBo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1" ht="15.75" thickBot="1">
      <c r="A254" s="54"/>
      <c r="B254" s="374"/>
      <c r="C254" s="375"/>
      <c r="D254" s="376"/>
      <c r="E254" s="377" t="s">
        <v>477</v>
      </c>
      <c r="F254" s="377"/>
      <c r="G254" s="377"/>
      <c r="H254" s="377" t="s">
        <v>478</v>
      </c>
      <c r="I254" s="377"/>
      <c r="J254" s="377"/>
      <c r="K254" s="55"/>
    </row>
    <row r="255" spans="1:11" ht="86.25" thickBot="1">
      <c r="A255" s="56" t="s">
        <v>94</v>
      </c>
      <c r="B255" s="384" t="s">
        <v>211</v>
      </c>
      <c r="C255" s="385"/>
      <c r="D255" s="385"/>
      <c r="E255" s="57" t="s">
        <v>212</v>
      </c>
      <c r="F255" s="57" t="s">
        <v>114</v>
      </c>
      <c r="G255" s="58" t="s">
        <v>115</v>
      </c>
      <c r="H255" s="57" t="s">
        <v>116</v>
      </c>
      <c r="I255" s="58" t="s">
        <v>117</v>
      </c>
      <c r="J255" s="57" t="s">
        <v>118</v>
      </c>
      <c r="K255" s="59" t="s">
        <v>99</v>
      </c>
    </row>
    <row r="256" spans="1:11" ht="29.25" customHeight="1">
      <c r="A256" s="148">
        <v>1</v>
      </c>
      <c r="B256" s="389" t="s">
        <v>510</v>
      </c>
      <c r="C256" s="389"/>
      <c r="D256" s="389"/>
      <c r="E256" s="389"/>
      <c r="F256" s="390" t="s">
        <v>511</v>
      </c>
      <c r="G256" s="391"/>
      <c r="H256" s="391"/>
      <c r="I256" s="391"/>
      <c r="J256" s="391"/>
      <c r="K256" s="392"/>
    </row>
    <row r="257" spans="1:11" ht="47.25" customHeight="1" thickBot="1">
      <c r="A257" s="149">
        <v>2</v>
      </c>
      <c r="B257" s="393" t="s">
        <v>512</v>
      </c>
      <c r="C257" s="393"/>
      <c r="D257" s="393"/>
      <c r="E257" s="393"/>
      <c r="F257" s="394" t="s">
        <v>513</v>
      </c>
      <c r="G257" s="394"/>
      <c r="H257" s="394"/>
      <c r="I257" s="394"/>
      <c r="J257" s="394"/>
      <c r="K257" s="395"/>
    </row>
    <row r="258" spans="1:11" ht="15" thickBot="1">
      <c r="E258" s="1"/>
    </row>
    <row r="259" spans="1:11" ht="32.25" customHeight="1" thickBot="1">
      <c r="A259" s="386" t="s">
        <v>514</v>
      </c>
      <c r="B259" s="387"/>
      <c r="C259" s="387"/>
      <c r="D259" s="387"/>
      <c r="E259" s="387"/>
      <c r="F259" s="387"/>
      <c r="G259" s="387"/>
      <c r="H259" s="387"/>
      <c r="I259" s="387"/>
      <c r="J259" s="387"/>
      <c r="K259" s="388"/>
    </row>
    <row r="260" spans="1:11">
      <c r="A260" s="63"/>
      <c r="B260" s="61"/>
      <c r="C260" s="61"/>
      <c r="D260" s="61"/>
      <c r="E260" s="61"/>
      <c r="F260" s="64"/>
      <c r="G260" s="60"/>
      <c r="H260" s="60"/>
      <c r="I260" s="61"/>
      <c r="J260" s="62"/>
      <c r="K260" s="10"/>
    </row>
    <row r="261" spans="1:11" ht="15" thickBot="1">
      <c r="A261" s="63"/>
      <c r="B261" s="61"/>
      <c r="C261" s="61"/>
      <c r="D261" s="61"/>
      <c r="E261" s="61"/>
      <c r="F261" s="64"/>
      <c r="G261" s="60"/>
      <c r="H261" s="60"/>
      <c r="I261" s="61"/>
      <c r="J261" s="62"/>
      <c r="K261" s="10"/>
    </row>
    <row r="262" spans="1:11" ht="45">
      <c r="A262" s="476" t="s">
        <v>515</v>
      </c>
      <c r="B262" s="477"/>
      <c r="C262" s="478"/>
      <c r="D262" s="150" t="s">
        <v>516</v>
      </c>
      <c r="E262" s="150" t="s">
        <v>517</v>
      </c>
      <c r="F262" s="150" t="s">
        <v>479</v>
      </c>
      <c r="G262" s="150" t="s">
        <v>518</v>
      </c>
      <c r="H262" s="60"/>
      <c r="I262" s="61"/>
      <c r="J262" s="62"/>
      <c r="K262" s="10"/>
    </row>
    <row r="263" spans="1:11">
      <c r="A263" s="379" t="s">
        <v>519</v>
      </c>
      <c r="B263" s="379"/>
      <c r="C263" s="379"/>
      <c r="D263" s="151">
        <v>20.67</v>
      </c>
      <c r="E263" s="151">
        <v>0</v>
      </c>
      <c r="F263" s="151">
        <v>0</v>
      </c>
      <c r="G263" s="151">
        <v>20.67</v>
      </c>
      <c r="H263" s="60"/>
      <c r="I263" s="61"/>
      <c r="J263" s="62"/>
      <c r="K263" s="10"/>
    </row>
    <row r="264" spans="1:11">
      <c r="A264" s="379" t="s">
        <v>520</v>
      </c>
      <c r="B264" s="379"/>
      <c r="C264" s="379"/>
      <c r="D264" s="151">
        <v>0</v>
      </c>
      <c r="E264" s="151">
        <v>0</v>
      </c>
      <c r="F264" s="151">
        <v>0</v>
      </c>
      <c r="G264" s="151">
        <v>0</v>
      </c>
      <c r="H264" s="60"/>
      <c r="I264" s="61"/>
      <c r="J264" s="62"/>
      <c r="K264" s="10"/>
    </row>
    <row r="265" spans="1:11">
      <c r="A265" s="379" t="s">
        <v>521</v>
      </c>
      <c r="B265" s="379"/>
      <c r="C265" s="379"/>
      <c r="D265" s="151">
        <v>0</v>
      </c>
      <c r="E265" s="151">
        <v>0</v>
      </c>
      <c r="F265" s="151">
        <v>0</v>
      </c>
      <c r="G265" s="151">
        <v>0</v>
      </c>
      <c r="H265" s="60"/>
      <c r="I265" s="61"/>
      <c r="J265" s="62"/>
      <c r="K265" s="10"/>
    </row>
    <row r="266" spans="1:11" ht="15">
      <c r="A266" s="378" t="s">
        <v>480</v>
      </c>
      <c r="B266" s="378"/>
      <c r="C266" s="378"/>
      <c r="D266" s="152">
        <v>20.67</v>
      </c>
      <c r="E266" s="152">
        <v>0</v>
      </c>
      <c r="F266" s="152">
        <v>0</v>
      </c>
      <c r="G266" s="152">
        <v>20.67</v>
      </c>
      <c r="H266" s="60"/>
      <c r="I266" s="61"/>
      <c r="J266" s="62"/>
      <c r="K266" s="10"/>
    </row>
    <row r="267" spans="1:11" ht="15.75" thickBot="1">
      <c r="A267" s="380"/>
      <c r="B267" s="381"/>
      <c r="C267" s="381"/>
      <c r="D267" s="153"/>
      <c r="E267" s="153"/>
      <c r="F267" s="153"/>
      <c r="G267" s="153"/>
      <c r="H267" s="60"/>
      <c r="I267" s="61"/>
      <c r="J267" s="62"/>
      <c r="K267" s="10"/>
    </row>
    <row r="268" spans="1:11" ht="45.75" customHeight="1">
      <c r="A268" s="382" t="s">
        <v>522</v>
      </c>
      <c r="B268" s="383"/>
      <c r="C268" s="383"/>
      <c r="D268" s="150" t="s">
        <v>516</v>
      </c>
      <c r="E268" s="150" t="s">
        <v>517</v>
      </c>
      <c r="F268" s="150" t="s">
        <v>479</v>
      </c>
      <c r="G268" s="150" t="s">
        <v>518</v>
      </c>
      <c r="H268" s="60"/>
      <c r="I268" s="61"/>
      <c r="J268" s="62"/>
      <c r="K268" s="10"/>
    </row>
    <row r="269" spans="1:11" ht="15" customHeight="1">
      <c r="A269" s="379" t="s">
        <v>523</v>
      </c>
      <c r="B269" s="379"/>
      <c r="C269" s="379"/>
      <c r="D269" s="151">
        <v>0</v>
      </c>
      <c r="E269" s="151">
        <f>SUM(E266:E268)</f>
        <v>0</v>
      </c>
      <c r="F269" s="151">
        <v>0</v>
      </c>
      <c r="G269" s="151">
        <f>SUM(D269:F269)</f>
        <v>0</v>
      </c>
      <c r="H269" s="60"/>
      <c r="I269" s="61"/>
      <c r="J269" s="62"/>
      <c r="K269" s="10"/>
    </row>
    <row r="270" spans="1:11">
      <c r="A270" s="379" t="s">
        <v>524</v>
      </c>
      <c r="B270" s="379"/>
      <c r="C270" s="379"/>
      <c r="D270" s="151">
        <v>7.16</v>
      </c>
      <c r="E270" s="151">
        <v>0</v>
      </c>
      <c r="F270" s="151">
        <f>+F266-F278</f>
        <v>0</v>
      </c>
      <c r="G270" s="151">
        <f>SUM(D270:F270)</f>
        <v>7.16</v>
      </c>
      <c r="H270" s="60"/>
      <c r="I270" s="61"/>
      <c r="J270" s="62"/>
      <c r="K270" s="10"/>
    </row>
    <row r="271" spans="1:11" ht="15">
      <c r="A271" s="378" t="s">
        <v>481</v>
      </c>
      <c r="B271" s="378"/>
      <c r="C271" s="378"/>
      <c r="D271" s="152">
        <f>D269-D270</f>
        <v>-7.16</v>
      </c>
      <c r="E271" s="152">
        <f t="shared" ref="E271:F271" si="21">SUM(E269:E270)</f>
        <v>0</v>
      </c>
      <c r="F271" s="152">
        <f t="shared" si="21"/>
        <v>0</v>
      </c>
      <c r="G271" s="152">
        <f>SUM(D271:F271)</f>
        <v>-7.16</v>
      </c>
      <c r="H271" s="60"/>
      <c r="I271" s="61"/>
      <c r="J271" s="62"/>
      <c r="K271" s="10"/>
    </row>
    <row r="272" spans="1:11" ht="15.75" thickBot="1">
      <c r="A272" s="154"/>
      <c r="B272" s="153"/>
      <c r="C272" s="153"/>
      <c r="D272" s="153"/>
      <c r="E272" s="153"/>
      <c r="F272" s="153"/>
      <c r="G272" s="153"/>
      <c r="H272" s="60"/>
      <c r="I272" s="61"/>
      <c r="J272" s="62"/>
      <c r="K272" s="10"/>
    </row>
    <row r="273" spans="1:11" ht="51" customHeight="1">
      <c r="A273" s="479" t="s">
        <v>525</v>
      </c>
      <c r="B273" s="480"/>
      <c r="C273" s="481"/>
      <c r="D273" s="150" t="s">
        <v>516</v>
      </c>
      <c r="E273" s="150" t="s">
        <v>517</v>
      </c>
      <c r="F273" s="150" t="s">
        <v>479</v>
      </c>
      <c r="G273" s="150" t="s">
        <v>518</v>
      </c>
      <c r="H273" s="60"/>
      <c r="I273" s="61"/>
      <c r="J273" s="62"/>
      <c r="K273" s="10"/>
    </row>
    <row r="274" spans="1:11">
      <c r="A274" s="379" t="s">
        <v>519</v>
      </c>
      <c r="B274" s="379"/>
      <c r="C274" s="379"/>
      <c r="D274" s="151">
        <v>13.510000000000002</v>
      </c>
      <c r="E274" s="151">
        <v>0</v>
      </c>
      <c r="F274" s="151">
        <v>0</v>
      </c>
      <c r="G274" s="151">
        <v>13.510000000000002</v>
      </c>
      <c r="H274" s="60"/>
      <c r="I274" s="61"/>
      <c r="J274" s="62"/>
      <c r="K274" s="10"/>
    </row>
    <row r="275" spans="1:11">
      <c r="A275" s="379" t="s">
        <v>520</v>
      </c>
      <c r="B275" s="379"/>
      <c r="C275" s="379"/>
      <c r="D275" s="151">
        <v>0</v>
      </c>
      <c r="E275" s="151">
        <v>0</v>
      </c>
      <c r="F275" s="151">
        <v>0</v>
      </c>
      <c r="G275" s="151">
        <v>0</v>
      </c>
      <c r="H275" s="60"/>
      <c r="I275" s="61"/>
      <c r="J275" s="62"/>
      <c r="K275" s="10"/>
    </row>
    <row r="276" spans="1:11">
      <c r="A276" s="379" t="s">
        <v>521</v>
      </c>
      <c r="B276" s="379"/>
      <c r="C276" s="379"/>
      <c r="D276" s="151">
        <v>0</v>
      </c>
      <c r="E276" s="151">
        <v>0</v>
      </c>
      <c r="F276" s="151">
        <v>0</v>
      </c>
      <c r="G276" s="151">
        <v>0</v>
      </c>
      <c r="H276" s="60"/>
      <c r="I276" s="61"/>
      <c r="J276" s="62"/>
      <c r="K276" s="10"/>
    </row>
    <row r="277" spans="1:11" ht="15" customHeight="1">
      <c r="A277" s="461" t="s">
        <v>480</v>
      </c>
      <c r="B277" s="462"/>
      <c r="C277" s="463"/>
      <c r="D277" s="152">
        <v>13.510000000000002</v>
      </c>
      <c r="E277" s="152">
        <v>0</v>
      </c>
      <c r="F277" s="152">
        <v>0</v>
      </c>
      <c r="G277" s="152">
        <v>13.510000000000002</v>
      </c>
      <c r="H277" s="60"/>
      <c r="I277" s="61"/>
      <c r="J277" s="62"/>
      <c r="K277" s="10"/>
    </row>
    <row r="278" spans="1:11" ht="15">
      <c r="A278" s="154"/>
      <c r="B278" s="153"/>
      <c r="C278" s="153"/>
      <c r="D278" s="153"/>
      <c r="E278" s="153"/>
      <c r="F278" s="153"/>
      <c r="G278" s="153"/>
      <c r="H278" s="60"/>
      <c r="I278" s="61"/>
      <c r="J278" s="62"/>
      <c r="K278" s="10"/>
    </row>
    <row r="279" spans="1:11" ht="15" thickBot="1">
      <c r="A279" s="63"/>
      <c r="B279" s="61"/>
      <c r="C279" s="61"/>
      <c r="D279" s="61"/>
      <c r="E279" s="61"/>
      <c r="F279" s="64"/>
      <c r="G279" s="60"/>
      <c r="H279" s="60"/>
      <c r="I279" s="61"/>
      <c r="J279" s="62"/>
      <c r="K279" s="10"/>
    </row>
    <row r="280" spans="1:11" ht="15" thickBot="1">
      <c r="A280" s="402"/>
      <c r="B280" s="403"/>
      <c r="C280" s="403"/>
      <c r="D280" s="403"/>
      <c r="E280" s="403"/>
      <c r="F280" s="403"/>
      <c r="G280" s="404"/>
      <c r="H280" s="404"/>
      <c r="I280" s="403"/>
      <c r="J280" s="403"/>
      <c r="K280" s="405"/>
    </row>
    <row r="281" spans="1:11">
      <c r="A281" s="63"/>
      <c r="B281" s="61"/>
      <c r="C281" s="61"/>
      <c r="D281" s="61"/>
      <c r="E281" s="61"/>
      <c r="F281" s="64"/>
      <c r="G281" s="60"/>
      <c r="H281" s="60"/>
      <c r="I281" s="61"/>
      <c r="J281" s="62"/>
      <c r="K281" s="10"/>
    </row>
    <row r="282" spans="1:11" ht="15" thickBot="1"/>
    <row r="283" spans="1:11">
      <c r="A283" s="464" t="s">
        <v>482</v>
      </c>
      <c r="B283" s="465"/>
      <c r="C283" s="465"/>
      <c r="D283" s="465"/>
      <c r="E283" s="465"/>
      <c r="F283" s="466"/>
      <c r="G283" s="467"/>
      <c r="H283" s="467"/>
      <c r="I283" s="465"/>
      <c r="J283" s="468"/>
      <c r="K283" s="469"/>
    </row>
    <row r="284" spans="1:11" ht="15" thickBot="1">
      <c r="A284" s="470"/>
      <c r="B284" s="471"/>
      <c r="C284" s="471"/>
      <c r="D284" s="471"/>
      <c r="E284" s="471"/>
      <c r="F284" s="472"/>
      <c r="G284" s="473"/>
      <c r="H284" s="473"/>
      <c r="I284" s="471"/>
      <c r="J284" s="474"/>
      <c r="K284" s="475"/>
    </row>
    <row r="285" spans="1:11" ht="15" thickBot="1">
      <c r="A285" s="407"/>
      <c r="B285" s="408"/>
      <c r="C285" s="408"/>
      <c r="D285" s="408"/>
      <c r="E285" s="408"/>
      <c r="F285" s="408"/>
      <c r="G285" s="408"/>
      <c r="H285" s="408"/>
      <c r="I285" s="408"/>
      <c r="J285" s="408"/>
      <c r="K285" s="409"/>
    </row>
    <row r="286" spans="1:11" ht="15" thickBot="1">
      <c r="A286" s="402" t="s">
        <v>526</v>
      </c>
      <c r="B286" s="403"/>
      <c r="C286" s="403"/>
      <c r="D286" s="403"/>
      <c r="E286" s="403"/>
      <c r="F286" s="403"/>
      <c r="G286" s="404"/>
      <c r="H286" s="404"/>
      <c r="I286" s="403"/>
      <c r="J286" s="403"/>
      <c r="K286" s="405"/>
    </row>
    <row r="287" spans="1:11" ht="15" thickBot="1">
      <c r="A287" s="407"/>
      <c r="B287" s="408"/>
      <c r="C287" s="408"/>
      <c r="D287" s="408"/>
      <c r="E287" s="408"/>
      <c r="F287" s="408"/>
      <c r="G287" s="408"/>
      <c r="H287" s="408"/>
      <c r="I287" s="408"/>
      <c r="J287" s="408"/>
      <c r="K287" s="409"/>
    </row>
    <row r="288" spans="1:11" ht="15" thickBot="1">
      <c r="A288" s="402" t="s">
        <v>527</v>
      </c>
      <c r="B288" s="403"/>
      <c r="C288" s="403"/>
      <c r="D288" s="403"/>
      <c r="E288" s="403"/>
      <c r="F288" s="403"/>
      <c r="G288" s="404"/>
      <c r="H288" s="404"/>
      <c r="I288" s="403"/>
      <c r="J288" s="403"/>
      <c r="K288" s="405"/>
    </row>
    <row r="289" spans="1:11" ht="15" thickBot="1">
      <c r="A289" s="407"/>
      <c r="B289" s="408"/>
      <c r="C289" s="408"/>
      <c r="D289" s="408"/>
      <c r="E289" s="408"/>
      <c r="F289" s="408"/>
      <c r="G289" s="408"/>
      <c r="H289" s="408"/>
      <c r="I289" s="408"/>
      <c r="J289" s="408"/>
      <c r="K289" s="409"/>
    </row>
    <row r="290" spans="1:11" ht="15.75" thickBot="1">
      <c r="A290" s="155"/>
      <c r="B290" s="406" t="s">
        <v>483</v>
      </c>
      <c r="C290" s="406"/>
      <c r="D290" s="406"/>
      <c r="E290" s="406"/>
      <c r="F290" s="410" t="s">
        <v>528</v>
      </c>
      <c r="G290" s="410"/>
      <c r="H290" s="410"/>
      <c r="I290" s="410"/>
      <c r="J290" s="410"/>
      <c r="K290" s="411"/>
    </row>
    <row r="291" spans="1:11" ht="57">
      <c r="A291" s="156">
        <v>1</v>
      </c>
      <c r="B291" s="396" t="s">
        <v>529</v>
      </c>
      <c r="C291" s="397"/>
      <c r="D291" s="397"/>
      <c r="E291" s="398"/>
      <c r="F291" s="157" t="s">
        <v>530</v>
      </c>
      <c r="G291" s="157" t="s">
        <v>541</v>
      </c>
      <c r="H291" s="158" t="s">
        <v>531</v>
      </c>
      <c r="I291" s="158" t="s">
        <v>543</v>
      </c>
      <c r="J291" s="159" t="s">
        <v>542</v>
      </c>
      <c r="K291" s="160" t="s">
        <v>484</v>
      </c>
    </row>
    <row r="292" spans="1:11">
      <c r="A292" s="161"/>
      <c r="B292" s="399" t="s">
        <v>532</v>
      </c>
      <c r="C292" s="400"/>
      <c r="D292" s="400"/>
      <c r="E292" s="401"/>
      <c r="F292" s="162">
        <v>4.38</v>
      </c>
      <c r="G292" s="162">
        <v>1.83</v>
      </c>
      <c r="H292" s="162">
        <v>1.98</v>
      </c>
      <c r="I292" s="162">
        <v>2.5</v>
      </c>
      <c r="J292" s="162">
        <v>2.1</v>
      </c>
      <c r="K292" s="163">
        <v>12.78</v>
      </c>
    </row>
    <row r="293" spans="1:11">
      <c r="A293" s="161"/>
      <c r="B293" s="399" t="s">
        <v>488</v>
      </c>
      <c r="C293" s="400"/>
      <c r="D293" s="400"/>
      <c r="E293" s="401"/>
      <c r="F293" s="164" t="s">
        <v>533</v>
      </c>
      <c r="G293" s="165" t="s">
        <v>533</v>
      </c>
      <c r="H293" s="165" t="s">
        <v>533</v>
      </c>
      <c r="I293" s="166" t="s">
        <v>533</v>
      </c>
      <c r="J293" s="167" t="s">
        <v>533</v>
      </c>
      <c r="K293" s="168" t="s">
        <v>533</v>
      </c>
    </row>
    <row r="294" spans="1:11">
      <c r="A294" s="161"/>
      <c r="B294" s="399" t="s">
        <v>489</v>
      </c>
      <c r="C294" s="400"/>
      <c r="D294" s="400"/>
      <c r="E294" s="401"/>
      <c r="F294" s="164" t="s">
        <v>533</v>
      </c>
      <c r="G294" s="165" t="s">
        <v>533</v>
      </c>
      <c r="H294" s="165" t="s">
        <v>533</v>
      </c>
      <c r="I294" s="166" t="s">
        <v>533</v>
      </c>
      <c r="J294" s="167" t="s">
        <v>533</v>
      </c>
      <c r="K294" s="168" t="s">
        <v>533</v>
      </c>
    </row>
    <row r="295" spans="1:11" ht="15">
      <c r="A295" s="161"/>
      <c r="B295" s="421" t="s">
        <v>490</v>
      </c>
      <c r="C295" s="422"/>
      <c r="D295" s="422"/>
      <c r="E295" s="423"/>
      <c r="F295" s="169">
        <f>SUM(F292:F294)</f>
        <v>4.38</v>
      </c>
      <c r="G295" s="169">
        <f t="shared" ref="G295:J295" si="22">SUM(G292:G294)</f>
        <v>1.83</v>
      </c>
      <c r="H295" s="169">
        <f t="shared" si="22"/>
        <v>1.98</v>
      </c>
      <c r="I295" s="169">
        <f t="shared" si="22"/>
        <v>2.5</v>
      </c>
      <c r="J295" s="169">
        <f t="shared" si="22"/>
        <v>2.1</v>
      </c>
      <c r="K295" s="170">
        <v>12.78</v>
      </c>
    </row>
    <row r="296" spans="1:11" ht="15" thickBot="1">
      <c r="A296" s="424"/>
      <c r="B296" s="425"/>
      <c r="C296" s="425"/>
      <c r="D296" s="425"/>
      <c r="E296" s="425"/>
      <c r="F296" s="425"/>
      <c r="G296" s="425"/>
      <c r="H296" s="425"/>
      <c r="I296" s="425"/>
      <c r="J296" s="425"/>
      <c r="K296" s="426"/>
    </row>
    <row r="297" spans="1:11">
      <c r="A297" s="412" t="s">
        <v>545</v>
      </c>
      <c r="B297" s="413"/>
      <c r="C297" s="413"/>
      <c r="D297" s="413"/>
      <c r="E297" s="413"/>
      <c r="F297" s="413"/>
      <c r="G297" s="413"/>
      <c r="H297" s="413"/>
      <c r="I297" s="413"/>
      <c r="J297" s="413"/>
      <c r="K297" s="414"/>
    </row>
    <row r="298" spans="1:11" ht="15" thickBot="1">
      <c r="A298" s="415" t="s">
        <v>544</v>
      </c>
      <c r="B298" s="416"/>
      <c r="C298" s="416"/>
      <c r="D298" s="416"/>
      <c r="E298" s="416"/>
      <c r="F298" s="416"/>
      <c r="G298" s="416"/>
      <c r="H298" s="416"/>
      <c r="I298" s="416"/>
      <c r="J298" s="416"/>
      <c r="K298" s="417"/>
    </row>
    <row r="299" spans="1:11" ht="15" thickBot="1">
      <c r="A299" s="418"/>
      <c r="B299" s="419"/>
      <c r="C299" s="419"/>
      <c r="D299" s="419"/>
      <c r="E299" s="419"/>
      <c r="F299" s="419"/>
      <c r="G299" s="419"/>
      <c r="H299" s="419"/>
      <c r="I299" s="419"/>
      <c r="J299" s="419"/>
      <c r="K299" s="420"/>
    </row>
    <row r="300" spans="1:11" ht="15.75" thickBot="1">
      <c r="A300" s="155"/>
      <c r="B300" s="406" t="s">
        <v>483</v>
      </c>
      <c r="C300" s="406"/>
      <c r="D300" s="406"/>
      <c r="E300" s="406"/>
      <c r="F300" s="410" t="s">
        <v>528</v>
      </c>
      <c r="G300" s="410"/>
      <c r="H300" s="410"/>
      <c r="I300" s="410"/>
      <c r="J300" s="410"/>
      <c r="K300" s="411"/>
    </row>
    <row r="301" spans="1:11" ht="57">
      <c r="A301" s="161">
        <v>2</v>
      </c>
      <c r="B301" s="399" t="s">
        <v>534</v>
      </c>
      <c r="C301" s="400"/>
      <c r="D301" s="400"/>
      <c r="E301" s="401"/>
      <c r="F301" s="171" t="s">
        <v>535</v>
      </c>
      <c r="G301" s="171" t="s">
        <v>536</v>
      </c>
      <c r="H301" s="171" t="s">
        <v>546</v>
      </c>
      <c r="I301" s="171" t="s">
        <v>537</v>
      </c>
      <c r="J301" s="172" t="s">
        <v>547</v>
      </c>
      <c r="K301" s="173" t="s">
        <v>34</v>
      </c>
    </row>
    <row r="302" spans="1:11">
      <c r="A302" s="161"/>
      <c r="B302" s="399" t="s">
        <v>532</v>
      </c>
      <c r="C302" s="400"/>
      <c r="D302" s="400"/>
      <c r="E302" s="401"/>
      <c r="F302" s="164" t="s">
        <v>533</v>
      </c>
      <c r="G302" s="165" t="s">
        <v>533</v>
      </c>
      <c r="H302" s="165" t="s">
        <v>533</v>
      </c>
      <c r="I302" s="166" t="s">
        <v>533</v>
      </c>
      <c r="J302" s="167" t="s">
        <v>533</v>
      </c>
      <c r="K302" s="174" t="s">
        <v>533</v>
      </c>
    </row>
    <row r="303" spans="1:11">
      <c r="A303" s="161"/>
      <c r="B303" s="399" t="s">
        <v>488</v>
      </c>
      <c r="C303" s="400"/>
      <c r="D303" s="400"/>
      <c r="E303" s="401"/>
      <c r="F303" s="164" t="s">
        <v>533</v>
      </c>
      <c r="G303" s="165" t="s">
        <v>533</v>
      </c>
      <c r="H303" s="165" t="s">
        <v>533</v>
      </c>
      <c r="I303" s="166" t="s">
        <v>533</v>
      </c>
      <c r="J303" s="167" t="s">
        <v>533</v>
      </c>
      <c r="K303" s="174" t="s">
        <v>533</v>
      </c>
    </row>
    <row r="304" spans="1:11">
      <c r="A304" s="161"/>
      <c r="B304" s="399" t="s">
        <v>489</v>
      </c>
      <c r="C304" s="400"/>
      <c r="D304" s="400"/>
      <c r="E304" s="401"/>
      <c r="F304" s="164" t="s">
        <v>533</v>
      </c>
      <c r="G304" s="165" t="s">
        <v>533</v>
      </c>
      <c r="H304" s="165" t="s">
        <v>533</v>
      </c>
      <c r="I304" s="166" t="s">
        <v>533</v>
      </c>
      <c r="J304" s="167" t="s">
        <v>533</v>
      </c>
      <c r="K304" s="174" t="s">
        <v>533</v>
      </c>
    </row>
    <row r="305" spans="1:11" ht="15">
      <c r="A305" s="161"/>
      <c r="B305" s="421" t="s">
        <v>491</v>
      </c>
      <c r="C305" s="422"/>
      <c r="D305" s="422"/>
      <c r="E305" s="423"/>
      <c r="F305" s="175" t="s">
        <v>533</v>
      </c>
      <c r="G305" s="175" t="s">
        <v>533</v>
      </c>
      <c r="H305" s="175" t="s">
        <v>533</v>
      </c>
      <c r="I305" s="175" t="s">
        <v>533</v>
      </c>
      <c r="J305" s="175" t="s">
        <v>533</v>
      </c>
      <c r="K305" s="175" t="s">
        <v>533</v>
      </c>
    </row>
    <row r="306" spans="1:11">
      <c r="A306" s="161"/>
      <c r="B306" s="315"/>
      <c r="C306" s="440"/>
      <c r="D306" s="440"/>
      <c r="E306" s="441"/>
      <c r="F306" s="176"/>
      <c r="G306" s="177"/>
      <c r="H306" s="177"/>
      <c r="I306" s="162"/>
      <c r="J306" s="178"/>
      <c r="K306" s="179"/>
    </row>
    <row r="307" spans="1:11" ht="15">
      <c r="A307" s="161"/>
      <c r="B307" s="421" t="s">
        <v>492</v>
      </c>
      <c r="C307" s="422"/>
      <c r="D307" s="422"/>
      <c r="E307" s="423"/>
      <c r="F307" s="180">
        <f>F295</f>
        <v>4.38</v>
      </c>
      <c r="G307" s="180">
        <f t="shared" ref="G307:J307" si="23">G295</f>
        <v>1.83</v>
      </c>
      <c r="H307" s="180">
        <f t="shared" si="23"/>
        <v>1.98</v>
      </c>
      <c r="I307" s="180">
        <f t="shared" si="23"/>
        <v>2.5</v>
      </c>
      <c r="J307" s="180">
        <f t="shared" si="23"/>
        <v>2.1</v>
      </c>
      <c r="K307" s="170">
        <v>12.78</v>
      </c>
    </row>
    <row r="308" spans="1:11">
      <c r="A308" s="161"/>
      <c r="B308" s="399" t="s">
        <v>493</v>
      </c>
      <c r="C308" s="400"/>
      <c r="D308" s="400"/>
      <c r="E308" s="401"/>
      <c r="F308" s="442" t="s">
        <v>538</v>
      </c>
      <c r="G308" s="443"/>
      <c r="H308" s="443"/>
      <c r="I308" s="443"/>
      <c r="J308" s="443"/>
      <c r="K308" s="444"/>
    </row>
    <row r="309" spans="1:11">
      <c r="A309" s="502" t="s">
        <v>548</v>
      </c>
      <c r="B309" s="503"/>
      <c r="C309" s="503"/>
      <c r="D309" s="503"/>
      <c r="E309" s="503"/>
      <c r="F309" s="503"/>
      <c r="G309" s="503"/>
      <c r="H309" s="503"/>
      <c r="I309" s="503"/>
      <c r="J309" s="503"/>
      <c r="K309" s="504"/>
    </row>
    <row r="310" spans="1:11" ht="15" thickBot="1">
      <c r="A310" s="424" t="s">
        <v>549</v>
      </c>
      <c r="B310" s="425"/>
      <c r="C310" s="425"/>
      <c r="D310" s="425"/>
      <c r="E310" s="425"/>
      <c r="F310" s="425"/>
      <c r="G310" s="425"/>
      <c r="H310" s="425"/>
      <c r="I310" s="425"/>
      <c r="J310" s="425"/>
      <c r="K310" s="426"/>
    </row>
    <row r="311" spans="1:11" ht="15" thickBot="1">
      <c r="A311" s="407"/>
      <c r="B311" s="408"/>
      <c r="C311" s="408"/>
      <c r="D311" s="408"/>
      <c r="E311" s="408"/>
      <c r="F311" s="408"/>
      <c r="G311" s="408"/>
      <c r="H311" s="408"/>
      <c r="I311" s="408"/>
      <c r="J311" s="408"/>
      <c r="K311" s="409"/>
    </row>
    <row r="312" spans="1:11" ht="15.75" thickBot="1">
      <c r="A312" s="427" t="s">
        <v>539</v>
      </c>
      <c r="B312" s="428"/>
      <c r="C312" s="428"/>
      <c r="D312" s="428"/>
      <c r="E312" s="428"/>
      <c r="F312" s="429"/>
      <c r="G312" s="430"/>
      <c r="H312" s="430"/>
      <c r="I312" s="428"/>
      <c r="J312" s="431"/>
      <c r="K312" s="432"/>
    </row>
    <row r="313" spans="1:11" ht="15.75" thickBot="1">
      <c r="A313" s="433" t="s">
        <v>494</v>
      </c>
      <c r="B313" s="435" t="s">
        <v>553</v>
      </c>
      <c r="C313" s="435"/>
      <c r="D313" s="435"/>
      <c r="E313" s="435"/>
      <c r="F313" s="435"/>
      <c r="G313" s="437" t="s">
        <v>495</v>
      </c>
      <c r="H313" s="437"/>
      <c r="I313" s="435"/>
      <c r="J313" s="438"/>
      <c r="K313" s="439"/>
    </row>
    <row r="314" spans="1:11" ht="139.5" customHeight="1" thickBot="1">
      <c r="A314" s="434"/>
      <c r="B314" s="436"/>
      <c r="C314" s="436"/>
      <c r="D314" s="436"/>
      <c r="E314" s="436"/>
      <c r="F314" s="436"/>
      <c r="G314" s="181" t="s">
        <v>550</v>
      </c>
      <c r="H314" s="181" t="s">
        <v>551</v>
      </c>
      <c r="I314" s="182" t="s">
        <v>540</v>
      </c>
      <c r="J314" s="181" t="s">
        <v>552</v>
      </c>
      <c r="K314" s="183" t="s">
        <v>34</v>
      </c>
    </row>
    <row r="315" spans="1:11" ht="15.75" thickBot="1">
      <c r="A315" s="184">
        <v>1</v>
      </c>
      <c r="B315" s="248" t="s">
        <v>496</v>
      </c>
      <c r="C315" s="248"/>
      <c r="D315" s="248"/>
      <c r="E315" s="248"/>
      <c r="F315" s="452"/>
      <c r="G315" s="162">
        <v>45.79</v>
      </c>
      <c r="H315" s="162">
        <v>155.80000000000001</v>
      </c>
      <c r="I315" s="162">
        <v>72.83</v>
      </c>
      <c r="J315" s="185">
        <v>18.079999999999998</v>
      </c>
      <c r="K315" s="186">
        <f>SUM(G315:J315)</f>
        <v>292.5</v>
      </c>
    </row>
    <row r="316" spans="1:11">
      <c r="A316" s="187"/>
      <c r="B316" s="249" t="s">
        <v>497</v>
      </c>
      <c r="C316" s="249"/>
      <c r="D316" s="249"/>
      <c r="E316" s="249"/>
      <c r="F316" s="449"/>
      <c r="G316" s="188" t="s">
        <v>533</v>
      </c>
      <c r="H316" s="165" t="s">
        <v>533</v>
      </c>
      <c r="I316" s="189" t="s">
        <v>533</v>
      </c>
      <c r="J316" s="189" t="s">
        <v>533</v>
      </c>
      <c r="K316" s="189" t="s">
        <v>533</v>
      </c>
    </row>
    <row r="317" spans="1:11">
      <c r="A317" s="187"/>
      <c r="B317" s="249" t="s">
        <v>498</v>
      </c>
      <c r="C317" s="249"/>
      <c r="D317" s="249"/>
      <c r="E317" s="249"/>
      <c r="F317" s="449"/>
      <c r="G317" s="188" t="s">
        <v>533</v>
      </c>
      <c r="H317" s="190" t="s">
        <v>533</v>
      </c>
      <c r="I317" s="189" t="s">
        <v>533</v>
      </c>
      <c r="J317" s="189" t="s">
        <v>533</v>
      </c>
      <c r="K317" s="189" t="s">
        <v>533</v>
      </c>
    </row>
    <row r="318" spans="1:11">
      <c r="A318" s="187">
        <v>2</v>
      </c>
      <c r="B318" s="249" t="s">
        <v>485</v>
      </c>
      <c r="C318" s="249"/>
      <c r="D318" s="249"/>
      <c r="E318" s="249"/>
      <c r="F318" s="449"/>
      <c r="G318" s="188" t="s">
        <v>533</v>
      </c>
      <c r="H318" s="165" t="s">
        <v>533</v>
      </c>
      <c r="I318" s="189" t="s">
        <v>533</v>
      </c>
      <c r="J318" s="189" t="s">
        <v>533</v>
      </c>
      <c r="K318" s="189" t="s">
        <v>533</v>
      </c>
    </row>
    <row r="319" spans="1:11">
      <c r="A319" s="187">
        <v>3</v>
      </c>
      <c r="B319" s="249" t="s">
        <v>486</v>
      </c>
      <c r="C319" s="249"/>
      <c r="D319" s="249"/>
      <c r="E319" s="249"/>
      <c r="F319" s="449"/>
      <c r="G319" s="188" t="s">
        <v>533</v>
      </c>
      <c r="H319" s="165" t="s">
        <v>533</v>
      </c>
      <c r="I319" s="189" t="s">
        <v>533</v>
      </c>
      <c r="J319" s="189" t="s">
        <v>533</v>
      </c>
      <c r="K319" s="189" t="s">
        <v>533</v>
      </c>
    </row>
    <row r="320" spans="1:11">
      <c r="A320" s="187">
        <v>4</v>
      </c>
      <c r="B320" s="249" t="s">
        <v>499</v>
      </c>
      <c r="C320" s="249"/>
      <c r="D320" s="249"/>
      <c r="E320" s="249"/>
      <c r="F320" s="449"/>
      <c r="G320" s="188" t="s">
        <v>533</v>
      </c>
      <c r="H320" s="165" t="s">
        <v>533</v>
      </c>
      <c r="I320" s="189" t="s">
        <v>533</v>
      </c>
      <c r="J320" s="189" t="s">
        <v>533</v>
      </c>
      <c r="K320" s="189" t="s">
        <v>533</v>
      </c>
    </row>
    <row r="321" spans="1:11">
      <c r="A321" s="187"/>
      <c r="B321" s="249" t="s">
        <v>487</v>
      </c>
      <c r="C321" s="249"/>
      <c r="D321" s="249"/>
      <c r="E321" s="249"/>
      <c r="F321" s="449"/>
      <c r="G321" s="188" t="s">
        <v>533</v>
      </c>
      <c r="H321" s="165" t="s">
        <v>533</v>
      </c>
      <c r="I321" s="189" t="s">
        <v>533</v>
      </c>
      <c r="J321" s="189" t="s">
        <v>533</v>
      </c>
      <c r="K321" s="189" t="s">
        <v>533</v>
      </c>
    </row>
    <row r="322" spans="1:11" ht="15.75" thickBot="1">
      <c r="A322" s="191"/>
      <c r="B322" s="450" t="s">
        <v>34</v>
      </c>
      <c r="C322" s="450"/>
      <c r="D322" s="450"/>
      <c r="E322" s="450"/>
      <c r="F322" s="451"/>
      <c r="G322" s="186">
        <f>SUM(G315:G321)</f>
        <v>45.79</v>
      </c>
      <c r="H322" s="186">
        <f t="shared" ref="H322:J322" si="24">SUM(H315:H321)</f>
        <v>155.80000000000001</v>
      </c>
      <c r="I322" s="186">
        <f t="shared" si="24"/>
        <v>72.83</v>
      </c>
      <c r="J322" s="186">
        <f t="shared" si="24"/>
        <v>18.079999999999998</v>
      </c>
      <c r="K322" s="186">
        <f>SUM(G322:J322)</f>
        <v>292.5</v>
      </c>
    </row>
    <row r="323" spans="1:11">
      <c r="A323" s="412" t="s">
        <v>554</v>
      </c>
      <c r="B323" s="413"/>
      <c r="C323" s="413"/>
      <c r="D323" s="413"/>
      <c r="E323" s="413"/>
      <c r="F323" s="413"/>
      <c r="G323" s="413"/>
      <c r="H323" s="413"/>
      <c r="I323" s="413"/>
      <c r="J323" s="413"/>
      <c r="K323" s="414"/>
    </row>
    <row r="324" spans="1:11">
      <c r="A324" s="453" t="s">
        <v>555</v>
      </c>
      <c r="B324" s="454"/>
      <c r="C324" s="454"/>
      <c r="D324" s="454"/>
      <c r="E324" s="454"/>
      <c r="F324" s="454"/>
      <c r="G324" s="454"/>
      <c r="H324" s="454"/>
      <c r="I324" s="454"/>
      <c r="J324" s="454"/>
      <c r="K324" s="455"/>
    </row>
    <row r="325" spans="1:11" ht="15" thickBot="1">
      <c r="A325" s="453" t="s">
        <v>556</v>
      </c>
      <c r="B325" s="454"/>
      <c r="C325" s="454"/>
      <c r="D325" s="454"/>
      <c r="E325" s="454"/>
      <c r="F325" s="454"/>
      <c r="G325" s="454"/>
      <c r="H325" s="454"/>
      <c r="I325" s="454"/>
      <c r="J325" s="454"/>
      <c r="K325" s="455"/>
    </row>
    <row r="326" spans="1:11" ht="15" thickBot="1">
      <c r="A326" s="192"/>
      <c r="B326" s="193"/>
      <c r="C326" s="193"/>
      <c r="D326" s="193"/>
      <c r="E326" s="193"/>
      <c r="F326" s="193"/>
      <c r="G326" s="193"/>
      <c r="H326" s="193"/>
      <c r="I326" s="193"/>
      <c r="J326" s="193"/>
      <c r="K326" s="194"/>
    </row>
    <row r="327" spans="1:11" ht="15.75" thickBot="1">
      <c r="A327" s="445" t="s">
        <v>500</v>
      </c>
      <c r="B327" s="446"/>
      <c r="C327" s="446"/>
      <c r="D327" s="446"/>
      <c r="E327" s="446"/>
      <c r="F327" s="446"/>
      <c r="G327" s="447"/>
      <c r="H327" s="447"/>
      <c r="I327" s="446"/>
      <c r="J327" s="446"/>
      <c r="K327" s="448"/>
    </row>
    <row r="328" spans="1:11" ht="15.75" thickBot="1">
      <c r="A328" s="266"/>
      <c r="B328" s="267"/>
      <c r="C328" s="267"/>
      <c r="D328" s="267"/>
      <c r="E328" s="267"/>
      <c r="F328" s="267"/>
      <c r="G328" s="267"/>
      <c r="H328" s="267"/>
      <c r="I328" s="267"/>
      <c r="J328" s="267"/>
      <c r="K328" s="268"/>
    </row>
    <row r="329" spans="1:11" ht="63.75" customHeight="1" thickBot="1">
      <c r="A329" s="482" t="s">
        <v>501</v>
      </c>
      <c r="B329" s="483"/>
      <c r="C329" s="195" t="s">
        <v>502</v>
      </c>
      <c r="D329" s="484" t="s">
        <v>503</v>
      </c>
      <c r="E329" s="485"/>
      <c r="F329" s="486" t="s">
        <v>504</v>
      </c>
      <c r="G329" s="487"/>
      <c r="H329" s="487" t="s">
        <v>505</v>
      </c>
      <c r="I329" s="485"/>
      <c r="J329" s="488" t="s">
        <v>505</v>
      </c>
      <c r="K329" s="489"/>
    </row>
    <row r="330" spans="1:11">
      <c r="A330" s="250" t="s">
        <v>506</v>
      </c>
      <c r="B330" s="396"/>
      <c r="C330" s="196" t="s">
        <v>533</v>
      </c>
      <c r="D330" s="490" t="s">
        <v>533</v>
      </c>
      <c r="E330" s="491"/>
      <c r="F330" s="492" t="s">
        <v>533</v>
      </c>
      <c r="G330" s="493"/>
      <c r="H330" s="493" t="s">
        <v>533</v>
      </c>
      <c r="I330" s="491"/>
      <c r="J330" s="494" t="s">
        <v>533</v>
      </c>
      <c r="K330" s="495"/>
    </row>
    <row r="331" spans="1:11">
      <c r="A331" s="251" t="s">
        <v>507</v>
      </c>
      <c r="B331" s="399"/>
      <c r="C331" s="166" t="s">
        <v>533</v>
      </c>
      <c r="D331" s="511" t="s">
        <v>533</v>
      </c>
      <c r="E331" s="512"/>
      <c r="F331" s="513" t="s">
        <v>533</v>
      </c>
      <c r="G331" s="514"/>
      <c r="H331" s="514" t="s">
        <v>533</v>
      </c>
      <c r="I331" s="512"/>
      <c r="J331" s="515" t="s">
        <v>533</v>
      </c>
      <c r="K331" s="516"/>
    </row>
    <row r="332" spans="1:11" ht="15" thickBot="1">
      <c r="A332" s="517" t="s">
        <v>508</v>
      </c>
      <c r="B332" s="518"/>
      <c r="C332" s="197" t="s">
        <v>533</v>
      </c>
      <c r="D332" s="519" t="s">
        <v>533</v>
      </c>
      <c r="E332" s="458"/>
      <c r="F332" s="456" t="s">
        <v>533</v>
      </c>
      <c r="G332" s="457"/>
      <c r="H332" s="457" t="s">
        <v>533</v>
      </c>
      <c r="I332" s="458"/>
      <c r="J332" s="459" t="s">
        <v>533</v>
      </c>
      <c r="K332" s="460"/>
    </row>
    <row r="333" spans="1:11" ht="15.75" thickBot="1">
      <c r="A333" s="505" t="s">
        <v>509</v>
      </c>
      <c r="B333" s="506"/>
      <c r="C333" s="506"/>
      <c r="D333" s="506"/>
      <c r="E333" s="506"/>
      <c r="F333" s="507"/>
      <c r="G333" s="508"/>
      <c r="H333" s="508"/>
      <c r="I333" s="506"/>
      <c r="J333" s="509"/>
      <c r="K333" s="510"/>
    </row>
    <row r="334" spans="1:11">
      <c r="A334" s="250" t="s">
        <v>506</v>
      </c>
      <c r="B334" s="396"/>
      <c r="C334" s="196" t="s">
        <v>533</v>
      </c>
      <c r="D334" s="490" t="s">
        <v>533</v>
      </c>
      <c r="E334" s="491"/>
      <c r="F334" s="492" t="s">
        <v>533</v>
      </c>
      <c r="G334" s="493"/>
      <c r="H334" s="493" t="s">
        <v>533</v>
      </c>
      <c r="I334" s="491"/>
      <c r="J334" s="494" t="s">
        <v>533</v>
      </c>
      <c r="K334" s="495"/>
    </row>
    <row r="335" spans="1:11">
      <c r="A335" s="251" t="s">
        <v>507</v>
      </c>
      <c r="B335" s="399"/>
      <c r="C335" s="166" t="s">
        <v>533</v>
      </c>
      <c r="D335" s="511" t="s">
        <v>533</v>
      </c>
      <c r="E335" s="512"/>
      <c r="F335" s="513" t="s">
        <v>533</v>
      </c>
      <c r="G335" s="514"/>
      <c r="H335" s="514" t="s">
        <v>533</v>
      </c>
      <c r="I335" s="512"/>
      <c r="J335" s="515" t="s">
        <v>533</v>
      </c>
      <c r="K335" s="516"/>
    </row>
    <row r="336" spans="1:11" ht="15" thickBot="1">
      <c r="A336" s="496" t="s">
        <v>508</v>
      </c>
      <c r="B336" s="497"/>
      <c r="C336" s="198" t="s">
        <v>533</v>
      </c>
      <c r="D336" s="498" t="s">
        <v>533</v>
      </c>
      <c r="E336" s="499"/>
      <c r="F336" s="500" t="s">
        <v>533</v>
      </c>
      <c r="G336" s="501"/>
      <c r="H336" s="501" t="s">
        <v>533</v>
      </c>
      <c r="I336" s="499"/>
      <c r="J336" s="459" t="s">
        <v>533</v>
      </c>
      <c r="K336" s="460"/>
    </row>
  </sheetData>
  <mergeCells count="376">
    <mergeCell ref="A336:B336"/>
    <mergeCell ref="D336:E336"/>
    <mergeCell ref="F336:G336"/>
    <mergeCell ref="H336:I336"/>
    <mergeCell ref="J336:K336"/>
    <mergeCell ref="A309:K309"/>
    <mergeCell ref="A333:K333"/>
    <mergeCell ref="A334:B334"/>
    <mergeCell ref="D334:E334"/>
    <mergeCell ref="F334:G334"/>
    <mergeCell ref="H334:I334"/>
    <mergeCell ref="J334:K334"/>
    <mergeCell ref="A335:B335"/>
    <mergeCell ref="D335:E335"/>
    <mergeCell ref="F335:G335"/>
    <mergeCell ref="H335:I335"/>
    <mergeCell ref="J335:K335"/>
    <mergeCell ref="A331:B331"/>
    <mergeCell ref="D331:E331"/>
    <mergeCell ref="F331:G331"/>
    <mergeCell ref="H331:I331"/>
    <mergeCell ref="J331:K331"/>
    <mergeCell ref="A332:B332"/>
    <mergeCell ref="D332:E332"/>
    <mergeCell ref="F332:G332"/>
    <mergeCell ref="H332:I332"/>
    <mergeCell ref="J332:K332"/>
    <mergeCell ref="A276:C276"/>
    <mergeCell ref="A277:C277"/>
    <mergeCell ref="A280:K280"/>
    <mergeCell ref="A283:K284"/>
    <mergeCell ref="A285:K285"/>
    <mergeCell ref="A262:C262"/>
    <mergeCell ref="A273:C273"/>
    <mergeCell ref="A274:C274"/>
    <mergeCell ref="A275:C275"/>
    <mergeCell ref="A264:C264"/>
    <mergeCell ref="A263:C263"/>
    <mergeCell ref="A329:B329"/>
    <mergeCell ref="D329:E329"/>
    <mergeCell ref="F329:G329"/>
    <mergeCell ref="H329:I329"/>
    <mergeCell ref="J329:K329"/>
    <mergeCell ref="A330:B330"/>
    <mergeCell ref="D330:E330"/>
    <mergeCell ref="F330:G330"/>
    <mergeCell ref="H330:I330"/>
    <mergeCell ref="J330:K330"/>
    <mergeCell ref="A327:K327"/>
    <mergeCell ref="A323:K323"/>
    <mergeCell ref="A328:K328"/>
    <mergeCell ref="B321:F321"/>
    <mergeCell ref="B322:F322"/>
    <mergeCell ref="B315:F315"/>
    <mergeCell ref="B316:F316"/>
    <mergeCell ref="B317:F317"/>
    <mergeCell ref="B318:F318"/>
    <mergeCell ref="B319:F319"/>
    <mergeCell ref="B320:F320"/>
    <mergeCell ref="A325:K325"/>
    <mergeCell ref="A324:K324"/>
    <mergeCell ref="A310:K310"/>
    <mergeCell ref="A311:K311"/>
    <mergeCell ref="A312:K312"/>
    <mergeCell ref="A313:A314"/>
    <mergeCell ref="B313:F314"/>
    <mergeCell ref="G313:K313"/>
    <mergeCell ref="B303:E303"/>
    <mergeCell ref="B304:E304"/>
    <mergeCell ref="B305:E305"/>
    <mergeCell ref="B306:E306"/>
    <mergeCell ref="B307:E307"/>
    <mergeCell ref="B308:E308"/>
    <mergeCell ref="F308:K308"/>
    <mergeCell ref="B300:E300"/>
    <mergeCell ref="B301:E301"/>
    <mergeCell ref="B302:E302"/>
    <mergeCell ref="F300:K300"/>
    <mergeCell ref="A297:K297"/>
    <mergeCell ref="A298:K298"/>
    <mergeCell ref="A299:K299"/>
    <mergeCell ref="B294:E294"/>
    <mergeCell ref="B295:E295"/>
    <mergeCell ref="A296:K296"/>
    <mergeCell ref="B291:E291"/>
    <mergeCell ref="B292:E292"/>
    <mergeCell ref="B293:E293"/>
    <mergeCell ref="A286:K286"/>
    <mergeCell ref="B290:E290"/>
    <mergeCell ref="A287:K287"/>
    <mergeCell ref="A288:K288"/>
    <mergeCell ref="A289:K289"/>
    <mergeCell ref="F290:K290"/>
    <mergeCell ref="A271:C271"/>
    <mergeCell ref="A269:C269"/>
    <mergeCell ref="A270:C270"/>
    <mergeCell ref="A267:C267"/>
    <mergeCell ref="A268:C268"/>
    <mergeCell ref="A265:C265"/>
    <mergeCell ref="A266:C266"/>
    <mergeCell ref="B255:D255"/>
    <mergeCell ref="A259:K259"/>
    <mergeCell ref="B256:E256"/>
    <mergeCell ref="F256:K256"/>
    <mergeCell ref="B257:E257"/>
    <mergeCell ref="F257:K257"/>
    <mergeCell ref="B245:D245"/>
    <mergeCell ref="B246:D246"/>
    <mergeCell ref="B247:D247"/>
    <mergeCell ref="B248:D248"/>
    <mergeCell ref="B249:D249"/>
    <mergeCell ref="A252:G252"/>
    <mergeCell ref="B254:D254"/>
    <mergeCell ref="E254:G254"/>
    <mergeCell ref="H254:J254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A136:J136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97:D97"/>
    <mergeCell ref="A100:I100"/>
    <mergeCell ref="B102:D102"/>
    <mergeCell ref="E102:G102"/>
    <mergeCell ref="H102:J102"/>
    <mergeCell ref="B103:D103"/>
    <mergeCell ref="B104:D104"/>
    <mergeCell ref="B105:D105"/>
    <mergeCell ref="B106:D106"/>
    <mergeCell ref="A89:I89"/>
    <mergeCell ref="A90:I90"/>
    <mergeCell ref="B92:D92"/>
    <mergeCell ref="E92:G92"/>
    <mergeCell ref="H92:J92"/>
    <mergeCell ref="B93:D93"/>
    <mergeCell ref="B94:D94"/>
    <mergeCell ref="B95:D95"/>
    <mergeCell ref="B96:D96"/>
    <mergeCell ref="A6:K6"/>
    <mergeCell ref="A7:E7"/>
    <mergeCell ref="F7:K7"/>
    <mergeCell ref="A8:E8"/>
    <mergeCell ref="F8:K8"/>
    <mergeCell ref="A9:E9"/>
    <mergeCell ref="F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K14"/>
    <mergeCell ref="B15:F15"/>
    <mergeCell ref="G15:H15"/>
    <mergeCell ref="I15:K15"/>
    <mergeCell ref="B16:F16"/>
    <mergeCell ref="G16:H16"/>
    <mergeCell ref="I16:K16"/>
    <mergeCell ref="B17:F17"/>
    <mergeCell ref="G17:H17"/>
    <mergeCell ref="I17:K17"/>
    <mergeCell ref="B18:F18"/>
    <mergeCell ref="G18:H18"/>
    <mergeCell ref="I18:K18"/>
    <mergeCell ref="B19:F19"/>
    <mergeCell ref="G19:H19"/>
    <mergeCell ref="I19:K19"/>
    <mergeCell ref="A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A24:K24"/>
    <mergeCell ref="A25:K25"/>
    <mergeCell ref="A26:B26"/>
    <mergeCell ref="C26:F26"/>
    <mergeCell ref="G26:J26"/>
    <mergeCell ref="A27:B27"/>
    <mergeCell ref="A29:K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K41"/>
    <mergeCell ref="A42:K42"/>
    <mergeCell ref="A43:B43"/>
    <mergeCell ref="A44:B44"/>
    <mergeCell ref="A45:B45"/>
    <mergeCell ref="A56:B56"/>
    <mergeCell ref="A57:B57"/>
    <mergeCell ref="A58:B58"/>
    <mergeCell ref="A59:B59"/>
    <mergeCell ref="A60:B60"/>
    <mergeCell ref="A61:B61"/>
    <mergeCell ref="A62:B62"/>
    <mergeCell ref="A63:B63"/>
    <mergeCell ref="A46:B46"/>
    <mergeCell ref="A47:B47"/>
    <mergeCell ref="A48:B48"/>
    <mergeCell ref="A49:B49"/>
    <mergeCell ref="A50:B50"/>
    <mergeCell ref="A51:B51"/>
    <mergeCell ref="A52:B52"/>
    <mergeCell ref="A53:B53"/>
    <mergeCell ref="A54:K54"/>
    <mergeCell ref="A82:B82"/>
    <mergeCell ref="A84:B84"/>
    <mergeCell ref="A86:B86"/>
    <mergeCell ref="A88:B88"/>
    <mergeCell ref="A1:K5"/>
    <mergeCell ref="A73:B73"/>
    <mergeCell ref="A74:K74"/>
    <mergeCell ref="A75:B75"/>
    <mergeCell ref="A76:B76"/>
    <mergeCell ref="A77:B77"/>
    <mergeCell ref="A78:B78"/>
    <mergeCell ref="A79:B79"/>
    <mergeCell ref="A80:B80"/>
    <mergeCell ref="A81:B81"/>
    <mergeCell ref="A64:B64"/>
    <mergeCell ref="A65:B65"/>
    <mergeCell ref="A66:K66"/>
    <mergeCell ref="A67:K67"/>
    <mergeCell ref="A68:K68"/>
    <mergeCell ref="A69:B69"/>
    <mergeCell ref="A70:B70"/>
    <mergeCell ref="A71:K71"/>
    <mergeCell ref="A72:B72"/>
    <mergeCell ref="A55:B55"/>
  </mergeCells>
  <pageMargins left="0.69930555555555596" right="0.69930555555555596" top="0.75" bottom="0.75" header="0.3" footer="0.3"/>
  <pageSetup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Dipti Bhatia | GP Global Kimitsu Private Ltd</cp:lastModifiedBy>
  <dcterms:created xsi:type="dcterms:W3CDTF">2006-09-16T00:00:00Z</dcterms:created>
  <dcterms:modified xsi:type="dcterms:W3CDTF">2020-09-08T06:33:37Z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